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5200" windowHeight="11985" tabRatio="933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2" l="1"/>
  <c r="H39" i="12"/>
  <c r="B39" i="12"/>
  <c r="H31" i="12"/>
  <c r="F31" i="12" s="1"/>
  <c r="D31" i="12"/>
  <c r="D41" i="12" s="1"/>
  <c r="H29" i="12"/>
  <c r="F29" i="12"/>
  <c r="D29" i="12"/>
  <c r="H24" i="12"/>
  <c r="D24" i="12"/>
  <c r="F24" i="12" s="1"/>
  <c r="B24" i="12"/>
  <c r="H19" i="12"/>
  <c r="F19" i="12" s="1"/>
  <c r="D19" i="12"/>
  <c r="B19" i="12"/>
  <c r="B31" i="12" s="1"/>
  <c r="B41" i="12" s="1"/>
  <c r="H12" i="12"/>
  <c r="D12" i="12"/>
  <c r="F12" i="12" s="1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F41" i="12" l="1"/>
</calcChain>
</file>

<file path=xl/sharedStrings.xml><?xml version="1.0" encoding="utf-8"?>
<sst xmlns="http://schemas.openxmlformats.org/spreadsheetml/2006/main" count="449" uniqueCount="241">
  <si>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</si>
  <si>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</si>
  <si>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</si>
  <si>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</si>
  <si>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</si>
  <si>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</si>
  <si>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</si>
  <si>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</si>
  <si>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</si>
  <si>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</si>
  <si>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</si>
  <si>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</si>
  <si>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</si>
  <si>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</si>
  <si>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</si>
  <si>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</si>
  <si>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</si>
  <si>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</si>
  <si>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</si>
  <si>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</si>
  <si>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</si>
  <si>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</si>
  <si>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</si>
  <si>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</si>
  <si>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</si>
  <si>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</si>
  <si>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</si>
  <si>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</si>
  <si>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</si>
  <si>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</si>
  <si>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</si>
  <si>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</si>
  <si>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</si>
  <si>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</si>
  <si>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</si>
  <si>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</si>
  <si>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</si>
  <si>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</si>
  <si>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</si>
  <si>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</si>
  <si>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</si>
  <si>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</si>
  <si>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</si>
  <si>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</si>
  <si>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</si>
  <si>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</si>
  <si>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</si>
  <si>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</si>
  <si>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</si>
  <si>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</si>
  <si>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</si>
  <si>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</si>
  <si>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</si>
  <si>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</si>
  <si>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</si>
  <si>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</si>
  <si>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</si>
  <si>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</si>
  <si>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</si>
  <si>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</si>
  <si>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</si>
  <si>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</si>
  <si>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</si>
  <si>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</si>
  <si>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</si>
  <si>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</si>
  <si>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</si>
  <si>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</si>
  <si>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</si>
  <si>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</si>
  <si>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</si>
  <si>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</si>
  <si>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</si>
  <si>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</si>
  <si>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</si>
  <si>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</si>
  <si>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</si>
  <si>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</si>
  <si>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</si>
  <si>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</si>
  <si>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</si>
  <si>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</si>
  <si>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</si>
  <si>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</si>
  <si>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</si>
  <si>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</si>
  <si>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</si>
  <si>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</si>
  <si>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</si>
  <si>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</si>
  <si>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</si>
  <si>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</si>
  <si>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</si>
  <si>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</si>
  <si>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</si>
  <si>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</si>
  <si>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</si>
  <si>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</si>
  <si>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</si>
  <si>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</si>
  <si>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</si>
  <si>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</si>
  <si>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</si>
  <si>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</si>
  <si>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</si>
  <si>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</si>
  <si>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</si>
  <si>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</si>
  <si>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</si>
  <si>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</si>
  <si>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</si>
  <si>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</si>
  <si>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</si>
  <si>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</si>
  <si>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</si>
  <si>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</si>
  <si>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</si>
  <si>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</si>
  <si>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</si>
  <si>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</si>
  <si>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</si>
  <si>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</si>
  <si>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</si>
  <si>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</si>
  <si>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</si>
  <si>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</si>
  <si>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</si>
  <si>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</si>
  <si>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</si>
  <si>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</si>
  <si>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</si>
  <si>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</si>
  <si>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</si>
  <si>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</si>
  <si>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</si>
  <si>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</si>
  <si>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</si>
  <si>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</si>
  <si>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</si>
  <si>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</si>
  <si>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</si>
  <si>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</si>
  <si>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</si>
  <si>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</si>
  <si>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</si>
  <si>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</si>
  <si>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</si>
  <si>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</si>
  <si>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</si>
  <si>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</si>
  <si>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</si>
  <si>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</si>
  <si>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</si>
  <si>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</si>
  <si>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</si>
  <si>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</si>
  <si>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</si>
  <si>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</si>
  <si>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</si>
  <si>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</si>
  <si>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</si>
  <si>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</si>
  <si>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</si>
  <si>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</si>
  <si>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</si>
  <si>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</si>
  <si>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</si>
  <si>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</si>
  <si>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</si>
  <si>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</si>
  <si>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</si>
  <si>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</si>
  <si>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</si>
  <si>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</si>
  <si>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</si>
  <si>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</si>
  <si>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</si>
  <si>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</si>
  <si>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</si>
  <si>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</si>
  <si>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</si>
  <si>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</si>
  <si>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</si>
  <si>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</si>
  <si>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</si>
  <si>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</si>
  <si>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</si>
  <si>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</si>
  <si>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</si>
  <si>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</si>
  <si>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</si>
  <si>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</si>
  <si>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</si>
  <si>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</si>
  <si>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</si>
  <si>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</si>
  <si>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</si>
  <si>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</si>
  <si>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</si>
  <si>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</si>
  <si>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</si>
  <si>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</si>
  <si>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</si>
  <si>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</si>
  <si>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</si>
  <si>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</si>
  <si>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</si>
  <si>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</si>
  <si>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</si>
  <si>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</si>
  <si>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</si>
  <si>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</si>
  <si>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</si>
  <si>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</si>
  <si>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</si>
  <si>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2019/20</t>
  </si>
  <si>
    <t xml:space="preserve">Note: 1 bale = 480 pounds. </t>
  </si>
  <si>
    <t>Note: Raw-fiber-equivalent pounds.</t>
  </si>
  <si>
    <t>Total Upland</t>
  </si>
  <si>
    <t>Table 10—Acreage, yield, and production estimates, 2019</t>
  </si>
  <si>
    <t>Aug.</t>
  </si>
  <si>
    <t>Table 10--Acreage, yield, and production estimates, 2019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</si>
  <si>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</si>
  <si>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</si>
  <si>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</si>
  <si>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</si>
  <si>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</si>
  <si>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</si>
  <si>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</si>
  <si>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</si>
  <si>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</si>
  <si>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</si>
  <si>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</si>
  <si>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Sep.</t>
  </si>
  <si>
    <t>Note: 1 bale = 480 pounds. NA = Not available.</t>
  </si>
  <si>
    <t>Oct.</t>
  </si>
  <si>
    <t>Nov.</t>
  </si>
  <si>
    <t>Dec.</t>
  </si>
  <si>
    <t>Last update: 12/12/19.</t>
  </si>
  <si>
    <t>Last update:  12/12/19.</t>
  </si>
  <si>
    <t>Created December 12,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</si>
</sst>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1" fillId="0" borderId="0" xfId="0" applyNumberFormat="1" applyFont="1" applyFill="1" applyBorder="1" applyAlignment="1">
      <alignment horizontal="right"/>
    </xf>
    <xf numFmtId="168" fontId="2" fillId="0" borderId="0" xfId="1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24" fillId="0" borderId="1" xfId="0" applyFont="1" applyFill="1" applyBorder="1"/>
    <xf numFmtId="0" fontId="24" fillId="0" borderId="0" xfId="0" applyFont="1" applyFill="1" applyBorder="1"/>
    <xf numFmtId="0" fontId="24" fillId="0" borderId="2" xfId="0" applyFont="1" applyFill="1" applyBorder="1"/>
    <xf numFmtId="0" fontId="24" fillId="0" borderId="0" xfId="0" applyFont="1" applyFill="1" applyBorder="1" applyAlignment="1"/>
    <xf numFmtId="3" fontId="24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justify"/>
    </xf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left"/>
    </xf>
    <xf numFmtId="0" fontId="7" fillId="0" borderId="1" xfId="0" applyFont="1" applyFill="1" applyBorder="1"/>
    <xf numFmtId="3" fontId="1" fillId="0" borderId="0" xfId="1" applyNumberFormat="1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8" t="s">
        <v>204</v>
      </c>
    </row>
    <row r="3" spans="1:1" ht="15.75" x14ac:dyDescent="0.25">
      <c r="A3" s="8"/>
    </row>
    <row r="4" spans="1:1" x14ac:dyDescent="0.25">
      <c r="A4" t="s">
        <v>240</v>
      </c>
    </row>
    <row r="6" spans="1:1" x14ac:dyDescent="0.25">
      <c r="A6" t="s">
        <v>0</v>
      </c>
    </row>
    <row r="8" spans="1:1" x14ac:dyDescent="0.25">
      <c r="A8" s="7" t="s">
        <v>47</v>
      </c>
    </row>
    <row r="9" spans="1:1" x14ac:dyDescent="0.25">
      <c r="A9" s="7"/>
    </row>
    <row r="10" spans="1:1" x14ac:dyDescent="0.25">
      <c r="A10" s="7" t="s">
        <v>37</v>
      </c>
    </row>
    <row r="11" spans="1:1" x14ac:dyDescent="0.25">
      <c r="A11" s="7"/>
    </row>
    <row r="12" spans="1:1" x14ac:dyDescent="0.25">
      <c r="A12" s="7" t="s">
        <v>39</v>
      </c>
    </row>
    <row r="13" spans="1:1" x14ac:dyDescent="0.25">
      <c r="A13" s="7"/>
    </row>
    <row r="14" spans="1:1" x14ac:dyDescent="0.25">
      <c r="A14" s="7" t="s">
        <v>40</v>
      </c>
    </row>
    <row r="15" spans="1:1" x14ac:dyDescent="0.25">
      <c r="A15" s="7"/>
    </row>
    <row r="16" spans="1:1" x14ac:dyDescent="0.25">
      <c r="A16" s="7" t="s">
        <v>41</v>
      </c>
    </row>
    <row r="17" spans="1:1" x14ac:dyDescent="0.25">
      <c r="A17" s="7"/>
    </row>
    <row r="18" spans="1:1" x14ac:dyDescent="0.25">
      <c r="A18" s="7" t="s">
        <v>42</v>
      </c>
    </row>
    <row r="19" spans="1:1" x14ac:dyDescent="0.25">
      <c r="A19" s="7"/>
    </row>
    <row r="20" spans="1:1" x14ac:dyDescent="0.25">
      <c r="A20" s="7" t="s">
        <v>43</v>
      </c>
    </row>
    <row r="21" spans="1:1" x14ac:dyDescent="0.25">
      <c r="A21" s="7"/>
    </row>
    <row r="22" spans="1:1" x14ac:dyDescent="0.25">
      <c r="A22" s="7" t="s">
        <v>44</v>
      </c>
    </row>
    <row r="23" spans="1:1" x14ac:dyDescent="0.25">
      <c r="A23" s="7"/>
    </row>
    <row r="24" spans="1:1" x14ac:dyDescent="0.25">
      <c r="A24" s="7" t="s">
        <v>45</v>
      </c>
    </row>
    <row r="26" spans="1:1" x14ac:dyDescent="0.25">
      <c r="A26" s="7" t="s">
        <v>219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46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9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74" t="s">
        <v>214</v>
      </c>
      <c r="B1" s="74"/>
      <c r="C1" s="74"/>
      <c r="D1" s="75"/>
      <c r="E1" s="75"/>
      <c r="F1" s="34"/>
    </row>
    <row r="2" spans="1:6" x14ac:dyDescent="0.25">
      <c r="A2" s="35"/>
      <c r="B2" s="76" t="s">
        <v>220</v>
      </c>
      <c r="C2" s="76" t="s">
        <v>233</v>
      </c>
      <c r="D2" s="76" t="s">
        <v>235</v>
      </c>
      <c r="E2" s="76" t="s">
        <v>235</v>
      </c>
      <c r="F2" s="34"/>
    </row>
    <row r="3" spans="1:6" x14ac:dyDescent="0.25">
      <c r="A3" s="77" t="s">
        <v>111</v>
      </c>
      <c r="B3" s="57">
        <v>2019</v>
      </c>
      <c r="C3" s="57">
        <v>2019</v>
      </c>
      <c r="D3" s="57">
        <v>2019</v>
      </c>
      <c r="E3" s="57">
        <v>2018</v>
      </c>
      <c r="F3" s="34"/>
    </row>
    <row r="4" spans="1:6" ht="8.25" customHeight="1" x14ac:dyDescent="0.25">
      <c r="A4" s="78"/>
      <c r="B4" s="12"/>
      <c r="C4" s="12"/>
      <c r="D4" s="12"/>
      <c r="E4" s="12"/>
      <c r="F4" s="34"/>
    </row>
    <row r="5" spans="1:6" x14ac:dyDescent="0.25">
      <c r="A5" s="35"/>
      <c r="B5" s="125" t="s">
        <v>158</v>
      </c>
      <c r="C5" s="125"/>
      <c r="D5" s="125"/>
      <c r="E5" s="125"/>
      <c r="F5" s="34"/>
    </row>
    <row r="6" spans="1:6" ht="8.25" customHeight="1" x14ac:dyDescent="0.25">
      <c r="A6" s="35"/>
      <c r="B6" s="49"/>
      <c r="C6" s="52"/>
      <c r="D6" s="51"/>
      <c r="E6" s="51"/>
      <c r="F6" s="34"/>
    </row>
    <row r="7" spans="1:6" x14ac:dyDescent="0.25">
      <c r="A7" s="35" t="s">
        <v>113</v>
      </c>
      <c r="B7" s="89">
        <v>124717.5</v>
      </c>
      <c r="C7" s="89">
        <v>117520.9</v>
      </c>
      <c r="D7" s="89">
        <v>119676.2</v>
      </c>
      <c r="E7" s="79">
        <v>124214.7</v>
      </c>
      <c r="F7" s="35"/>
    </row>
    <row r="8" spans="1:6" x14ac:dyDescent="0.25">
      <c r="A8" s="35" t="s">
        <v>159</v>
      </c>
      <c r="B8" s="89">
        <v>87</v>
      </c>
      <c r="C8" s="89">
        <v>151.69999999999999</v>
      </c>
      <c r="D8" s="89">
        <v>162.1</v>
      </c>
      <c r="E8" s="79">
        <v>159.4</v>
      </c>
      <c r="F8" s="35"/>
    </row>
    <row r="9" spans="1:6" x14ac:dyDescent="0.25">
      <c r="A9" s="35" t="s">
        <v>114</v>
      </c>
      <c r="B9" s="89">
        <v>10252.5</v>
      </c>
      <c r="C9" s="89">
        <v>8750.9</v>
      </c>
      <c r="D9" s="89">
        <v>8761.4</v>
      </c>
      <c r="E9" s="79">
        <v>7851.1</v>
      </c>
      <c r="F9" s="35"/>
    </row>
    <row r="10" spans="1:6" x14ac:dyDescent="0.25">
      <c r="A10" s="35" t="s">
        <v>160</v>
      </c>
      <c r="B10" s="89">
        <v>286.7</v>
      </c>
      <c r="C10" s="89">
        <v>270.2</v>
      </c>
      <c r="D10" s="89">
        <v>242.3</v>
      </c>
      <c r="E10" s="79">
        <v>270</v>
      </c>
      <c r="F10" s="35"/>
    </row>
    <row r="11" spans="1:6" x14ac:dyDescent="0.25">
      <c r="A11" s="35" t="s">
        <v>115</v>
      </c>
      <c r="B11" s="89">
        <v>18518.7</v>
      </c>
      <c r="C11" s="89">
        <v>17937.7</v>
      </c>
      <c r="D11" s="89">
        <v>16553.5</v>
      </c>
      <c r="E11" s="79">
        <v>21642.6</v>
      </c>
      <c r="F11" s="35"/>
    </row>
    <row r="12" spans="1:6" x14ac:dyDescent="0.25">
      <c r="A12" s="35" t="s">
        <v>116</v>
      </c>
      <c r="B12" s="89">
        <v>6855.6</v>
      </c>
      <c r="C12" s="89">
        <v>6578.2</v>
      </c>
      <c r="D12" s="89">
        <v>6293.2</v>
      </c>
      <c r="E12" s="79">
        <v>6868</v>
      </c>
      <c r="F12" s="35"/>
    </row>
    <row r="13" spans="1:6" x14ac:dyDescent="0.25">
      <c r="A13" s="35" t="s">
        <v>117</v>
      </c>
      <c r="B13" s="89">
        <v>2482.1999999999998</v>
      </c>
      <c r="C13" s="89">
        <v>2117.1999999999998</v>
      </c>
      <c r="D13" s="89">
        <v>2005.3</v>
      </c>
      <c r="E13" s="79">
        <v>1837.7</v>
      </c>
      <c r="F13" s="35"/>
    </row>
    <row r="14" spans="1:6" x14ac:dyDescent="0.25">
      <c r="A14" s="35" t="s">
        <v>118</v>
      </c>
      <c r="B14" s="89">
        <v>805.2</v>
      </c>
      <c r="C14" s="89">
        <v>583.4</v>
      </c>
      <c r="D14" s="89">
        <v>476.2</v>
      </c>
      <c r="E14" s="79">
        <v>495.3</v>
      </c>
      <c r="F14" s="35"/>
    </row>
    <row r="15" spans="1:6" x14ac:dyDescent="0.25">
      <c r="A15" s="35" t="s">
        <v>119</v>
      </c>
      <c r="B15" s="89">
        <v>60247.9</v>
      </c>
      <c r="C15" s="89">
        <v>59101.8</v>
      </c>
      <c r="D15" s="89">
        <v>61105.3</v>
      </c>
      <c r="E15" s="79">
        <v>55546.400000000001</v>
      </c>
      <c r="F15" s="35"/>
    </row>
    <row r="16" spans="1:6" x14ac:dyDescent="0.25">
      <c r="A16" s="35" t="s">
        <v>120</v>
      </c>
      <c r="B16" s="89">
        <v>20988.2</v>
      </c>
      <c r="C16" s="89">
        <v>17912.099999999999</v>
      </c>
      <c r="D16" s="89">
        <v>19210.7</v>
      </c>
      <c r="E16" s="79">
        <v>23790.2</v>
      </c>
      <c r="F16" s="35"/>
    </row>
    <row r="17" spans="1:6" x14ac:dyDescent="0.25">
      <c r="A17" s="35" t="s">
        <v>121</v>
      </c>
      <c r="B17" s="89">
        <v>3358.1</v>
      </c>
      <c r="C17" s="89">
        <v>3409</v>
      </c>
      <c r="D17" s="89">
        <v>4007.3</v>
      </c>
      <c r="E17" s="79">
        <v>4331.3</v>
      </c>
      <c r="F17" s="35"/>
    </row>
    <row r="18" spans="1:6" x14ac:dyDescent="0.25">
      <c r="A18" s="35" t="s">
        <v>161</v>
      </c>
      <c r="B18" s="89">
        <v>216.3</v>
      </c>
      <c r="C18" s="89">
        <v>305.5</v>
      </c>
      <c r="D18" s="89">
        <v>339.8</v>
      </c>
      <c r="E18" s="79">
        <v>684.6</v>
      </c>
      <c r="F18" s="35"/>
    </row>
    <row r="19" spans="1:6" x14ac:dyDescent="0.25">
      <c r="A19" s="35" t="s">
        <v>122</v>
      </c>
      <c r="B19" s="89">
        <v>4525.2</v>
      </c>
      <c r="C19" s="89">
        <v>4698</v>
      </c>
      <c r="D19" s="89">
        <v>6390.8</v>
      </c>
      <c r="E19" s="79">
        <v>5104.3999999999996</v>
      </c>
      <c r="F19" s="35"/>
    </row>
    <row r="20" spans="1:6" x14ac:dyDescent="0.25">
      <c r="A20" s="35" t="s">
        <v>162</v>
      </c>
      <c r="B20" s="89">
        <v>145.6</v>
      </c>
      <c r="C20" s="89">
        <v>245.7</v>
      </c>
      <c r="D20" s="89">
        <v>230.2</v>
      </c>
      <c r="E20" s="79">
        <v>578.79999999999995</v>
      </c>
      <c r="F20" s="35"/>
    </row>
    <row r="21" spans="1:6" x14ac:dyDescent="0.25">
      <c r="A21" s="35" t="s">
        <v>163</v>
      </c>
      <c r="B21" s="89">
        <v>209</v>
      </c>
      <c r="C21" s="89">
        <v>151.19999999999999</v>
      </c>
      <c r="D21" s="89">
        <v>244.6</v>
      </c>
      <c r="E21" s="79">
        <v>244.8</v>
      </c>
      <c r="F21" s="35"/>
    </row>
    <row r="22" spans="1:6" x14ac:dyDescent="0.25">
      <c r="A22" s="35" t="s">
        <v>123</v>
      </c>
      <c r="B22" s="89">
        <v>3095.3</v>
      </c>
      <c r="C22" s="89">
        <v>3102.8</v>
      </c>
      <c r="D22" s="89">
        <v>4063.5</v>
      </c>
      <c r="E22" s="79">
        <v>2953.4</v>
      </c>
      <c r="F22" s="35"/>
    </row>
    <row r="23" spans="1:6" x14ac:dyDescent="0.25">
      <c r="A23" s="35" t="s">
        <v>124</v>
      </c>
      <c r="B23" s="89">
        <v>706.6</v>
      </c>
      <c r="C23" s="89">
        <v>812.4</v>
      </c>
      <c r="D23" s="89">
        <v>1383.2</v>
      </c>
      <c r="E23" s="79">
        <v>937.2</v>
      </c>
      <c r="F23" s="35"/>
    </row>
    <row r="24" spans="1:6" x14ac:dyDescent="0.25">
      <c r="A24" s="35" t="s">
        <v>125</v>
      </c>
      <c r="B24" s="89">
        <v>2333</v>
      </c>
      <c r="C24" s="89">
        <v>2242.3000000000002</v>
      </c>
      <c r="D24" s="89">
        <v>2831.8</v>
      </c>
      <c r="E24" s="79">
        <v>3256.9</v>
      </c>
      <c r="F24" s="35"/>
    </row>
    <row r="25" spans="1:6" x14ac:dyDescent="0.25">
      <c r="A25" s="35" t="s">
        <v>164</v>
      </c>
      <c r="B25" s="89">
        <v>105.4</v>
      </c>
      <c r="C25" s="89">
        <v>158.69999999999999</v>
      </c>
      <c r="D25" s="89">
        <v>158.30000000000001</v>
      </c>
      <c r="E25" s="79">
        <v>459.9</v>
      </c>
      <c r="F25" s="35"/>
    </row>
    <row r="26" spans="1:6" x14ac:dyDescent="0.25">
      <c r="A26" s="35" t="s">
        <v>165</v>
      </c>
      <c r="B26" s="89">
        <v>124.9</v>
      </c>
      <c r="C26" s="89">
        <v>130.9</v>
      </c>
      <c r="D26" s="89">
        <v>100</v>
      </c>
      <c r="E26" s="79">
        <v>113.1</v>
      </c>
      <c r="F26" s="35"/>
    </row>
    <row r="27" spans="1:6" x14ac:dyDescent="0.25">
      <c r="A27" s="35" t="s">
        <v>126</v>
      </c>
      <c r="B27" s="89">
        <v>316.10000000000002</v>
      </c>
      <c r="C27" s="89">
        <v>201.6</v>
      </c>
      <c r="D27" s="89">
        <v>465</v>
      </c>
      <c r="E27" s="79">
        <v>448.8</v>
      </c>
      <c r="F27" s="35"/>
    </row>
    <row r="28" spans="1:6" x14ac:dyDescent="0.25">
      <c r="A28" s="35" t="s">
        <v>127</v>
      </c>
      <c r="B28" s="89">
        <v>191.1</v>
      </c>
      <c r="C28" s="89">
        <v>254.4</v>
      </c>
      <c r="D28" s="89">
        <v>241.7</v>
      </c>
      <c r="E28" s="79">
        <v>185.4</v>
      </c>
      <c r="F28" s="35"/>
    </row>
    <row r="29" spans="1:6" x14ac:dyDescent="0.25">
      <c r="A29" s="35" t="s">
        <v>166</v>
      </c>
      <c r="B29" s="89">
        <v>399.9</v>
      </c>
      <c r="C29" s="89">
        <v>255.4</v>
      </c>
      <c r="D29" s="89">
        <v>303.10000000000002</v>
      </c>
      <c r="E29" s="79">
        <v>236.7</v>
      </c>
      <c r="F29" s="35"/>
    </row>
    <row r="30" spans="1:6" x14ac:dyDescent="0.25">
      <c r="A30" s="35" t="s">
        <v>167</v>
      </c>
      <c r="B30" s="89">
        <v>97.1</v>
      </c>
      <c r="C30" s="89">
        <v>52</v>
      </c>
      <c r="D30" s="89">
        <v>59.4</v>
      </c>
      <c r="E30" s="79">
        <v>90.2</v>
      </c>
      <c r="F30" s="35"/>
    </row>
    <row r="31" spans="1:6" x14ac:dyDescent="0.25">
      <c r="A31" s="35" t="s">
        <v>168</v>
      </c>
      <c r="B31" s="89">
        <v>701.9</v>
      </c>
      <c r="C31" s="89">
        <v>582.79999999999995</v>
      </c>
      <c r="D31" s="89">
        <v>766.4</v>
      </c>
      <c r="E31" s="79">
        <v>996.9</v>
      </c>
      <c r="F31" s="35"/>
    </row>
    <row r="32" spans="1:6" x14ac:dyDescent="0.25">
      <c r="A32" s="35" t="s">
        <v>130</v>
      </c>
      <c r="B32" s="89">
        <v>5491.1</v>
      </c>
      <c r="C32" s="89">
        <v>4757</v>
      </c>
      <c r="D32" s="89">
        <v>4358.3</v>
      </c>
      <c r="E32" s="79">
        <v>7790.4</v>
      </c>
      <c r="F32" s="35"/>
    </row>
    <row r="33" spans="1:6" x14ac:dyDescent="0.25">
      <c r="A33" s="35" t="s">
        <v>132</v>
      </c>
      <c r="B33" s="89">
        <v>0</v>
      </c>
      <c r="C33" s="89">
        <v>4.4000000000000004</v>
      </c>
      <c r="D33" s="89">
        <v>2.2000000000000002</v>
      </c>
      <c r="E33" s="79">
        <v>9.9</v>
      </c>
      <c r="F33" s="35"/>
    </row>
    <row r="34" spans="1:6" x14ac:dyDescent="0.25">
      <c r="A34" s="35" t="s">
        <v>134</v>
      </c>
      <c r="B34" s="89">
        <v>731.2</v>
      </c>
      <c r="C34" s="89">
        <v>842.5</v>
      </c>
      <c r="D34" s="89">
        <v>877</v>
      </c>
      <c r="E34" s="79">
        <v>2482.1999999999998</v>
      </c>
      <c r="F34" s="35"/>
    </row>
    <row r="35" spans="1:6" x14ac:dyDescent="0.25">
      <c r="A35" s="35" t="s">
        <v>135</v>
      </c>
      <c r="B35" s="89">
        <v>396.2</v>
      </c>
      <c r="C35" s="89">
        <v>471.9</v>
      </c>
      <c r="D35" s="89">
        <v>423.8</v>
      </c>
      <c r="E35" s="79">
        <v>417.3</v>
      </c>
      <c r="F35" s="35"/>
    </row>
    <row r="36" spans="1:6" x14ac:dyDescent="0.25">
      <c r="A36" s="35" t="s">
        <v>136</v>
      </c>
      <c r="B36" s="89">
        <v>266.10000000000002</v>
      </c>
      <c r="C36" s="89">
        <v>147.80000000000001</v>
      </c>
      <c r="D36" s="89">
        <v>115.4</v>
      </c>
      <c r="E36" s="79">
        <v>221.6</v>
      </c>
      <c r="F36" s="35"/>
    </row>
    <row r="37" spans="1:6" x14ac:dyDescent="0.25">
      <c r="A37" s="35" t="s">
        <v>138</v>
      </c>
      <c r="B37" s="89">
        <v>203.8</v>
      </c>
      <c r="C37" s="89">
        <v>210.9</v>
      </c>
      <c r="D37" s="89">
        <v>85.5</v>
      </c>
      <c r="E37" s="79">
        <v>107.6</v>
      </c>
      <c r="F37" s="35"/>
    </row>
    <row r="38" spans="1:6" x14ac:dyDescent="0.25">
      <c r="A38" s="35" t="s">
        <v>139</v>
      </c>
      <c r="B38" s="89">
        <v>791.8</v>
      </c>
      <c r="C38" s="89">
        <v>843.8</v>
      </c>
      <c r="D38" s="89">
        <v>823.4</v>
      </c>
      <c r="E38" s="79">
        <v>1014.9</v>
      </c>
      <c r="F38" s="35"/>
    </row>
    <row r="39" spans="1:6" x14ac:dyDescent="0.25">
      <c r="A39" s="35" t="s">
        <v>169</v>
      </c>
      <c r="B39" s="89">
        <v>136.6</v>
      </c>
      <c r="C39" s="89">
        <v>89</v>
      </c>
      <c r="D39" s="89">
        <v>133.19999999999999</v>
      </c>
      <c r="E39" s="79">
        <v>247.8</v>
      </c>
      <c r="F39" s="35"/>
    </row>
    <row r="40" spans="1:6" x14ac:dyDescent="0.25">
      <c r="A40" s="35" t="s">
        <v>144</v>
      </c>
      <c r="B40" s="89">
        <v>534</v>
      </c>
      <c r="C40" s="89">
        <v>562.1</v>
      </c>
      <c r="D40" s="89">
        <v>611.29999999999995</v>
      </c>
      <c r="E40" s="79">
        <v>699.8</v>
      </c>
      <c r="F40" s="35"/>
    </row>
    <row r="41" spans="1:6" x14ac:dyDescent="0.25">
      <c r="A41" s="35" t="s">
        <v>146</v>
      </c>
      <c r="B41" s="89">
        <v>102.9</v>
      </c>
      <c r="C41" s="89">
        <v>124.3</v>
      </c>
      <c r="D41" s="89">
        <v>80.400000000000006</v>
      </c>
      <c r="E41" s="79">
        <v>136.80000000000001</v>
      </c>
      <c r="F41" s="35"/>
    </row>
    <row r="42" spans="1:6" x14ac:dyDescent="0.25">
      <c r="A42" s="35" t="s">
        <v>170</v>
      </c>
      <c r="B42" s="89">
        <v>604.6</v>
      </c>
      <c r="C42" s="89">
        <v>442.1</v>
      </c>
      <c r="D42" s="89">
        <v>364.5</v>
      </c>
      <c r="E42" s="79">
        <v>281.60000000000002</v>
      </c>
      <c r="F42" s="35"/>
    </row>
    <row r="43" spans="1:6" x14ac:dyDescent="0.25">
      <c r="A43" s="35" t="s">
        <v>171</v>
      </c>
      <c r="B43" s="89">
        <v>1101.5</v>
      </c>
      <c r="C43" s="89">
        <v>324.10000000000002</v>
      </c>
      <c r="D43" s="89">
        <v>172.1</v>
      </c>
      <c r="E43" s="79">
        <v>1286.4000000000001</v>
      </c>
      <c r="F43" s="35"/>
    </row>
    <row r="44" spans="1:6" x14ac:dyDescent="0.25">
      <c r="A44" s="35" t="s">
        <v>149</v>
      </c>
      <c r="B44" s="89">
        <v>543.4</v>
      </c>
      <c r="C44" s="89">
        <v>641.1</v>
      </c>
      <c r="D44" s="89">
        <v>538.29999999999995</v>
      </c>
      <c r="E44" s="79">
        <v>650.79999999999995</v>
      </c>
      <c r="F44" s="35"/>
    </row>
    <row r="45" spans="1:6" x14ac:dyDescent="0.25">
      <c r="A45" s="35" t="s">
        <v>172</v>
      </c>
      <c r="B45" s="89">
        <v>421.9</v>
      </c>
      <c r="C45" s="89">
        <v>448.7</v>
      </c>
      <c r="D45" s="89">
        <v>346.1</v>
      </c>
      <c r="E45" s="79">
        <v>461.6</v>
      </c>
      <c r="F45" s="35"/>
    </row>
    <row r="46" spans="1:6" x14ac:dyDescent="0.25">
      <c r="A46" s="35" t="s">
        <v>150</v>
      </c>
      <c r="B46" s="89">
        <v>3109.4</v>
      </c>
      <c r="C46" s="89">
        <v>2079.9</v>
      </c>
      <c r="D46" s="89">
        <v>2437.1</v>
      </c>
      <c r="E46" s="79">
        <v>3418.8</v>
      </c>
      <c r="F46" s="35"/>
    </row>
    <row r="47" spans="1:6" x14ac:dyDescent="0.25">
      <c r="A47" s="35" t="s">
        <v>173</v>
      </c>
      <c r="B47" s="89">
        <v>2939.4</v>
      </c>
      <c r="C47" s="89">
        <v>1642.4</v>
      </c>
      <c r="D47" s="89">
        <v>2206.8000000000002</v>
      </c>
      <c r="E47" s="79">
        <v>3110.4</v>
      </c>
      <c r="F47" s="35"/>
    </row>
    <row r="48" spans="1:6" x14ac:dyDescent="0.25">
      <c r="A48" s="74" t="s">
        <v>174</v>
      </c>
      <c r="B48" s="90">
        <v>140720.6</v>
      </c>
      <c r="C48" s="90">
        <v>131939.20000000001</v>
      </c>
      <c r="D48" s="90">
        <v>136232.5</v>
      </c>
      <c r="E48" s="63">
        <v>144436</v>
      </c>
      <c r="F48" s="34"/>
    </row>
    <row r="49" spans="1:6" ht="16.5" hidden="1" customHeight="1" x14ac:dyDescent="0.25">
      <c r="A49" s="35"/>
      <c r="B49" s="79"/>
      <c r="C49" s="79"/>
      <c r="D49" s="79"/>
      <c r="E49" s="5">
        <v>150117.4</v>
      </c>
      <c r="F49" s="34"/>
    </row>
    <row r="50" spans="1:6" ht="14.25" customHeight="1" x14ac:dyDescent="0.25">
      <c r="A50" s="4" t="s">
        <v>217</v>
      </c>
      <c r="B50" s="4"/>
      <c r="C50" s="4"/>
      <c r="D50" s="5"/>
      <c r="E50" s="101"/>
      <c r="F50" s="91"/>
    </row>
    <row r="51" spans="1:6" ht="16.5" customHeight="1" x14ac:dyDescent="0.25">
      <c r="A51" s="4" t="s">
        <v>175</v>
      </c>
      <c r="B51" s="4"/>
      <c r="C51" s="4"/>
      <c r="D51" s="5"/>
      <c r="E51" s="101"/>
      <c r="F51" s="91"/>
    </row>
    <row r="52" spans="1:6" ht="3.75" customHeight="1" x14ac:dyDescent="0.25">
      <c r="A52" s="4"/>
      <c r="B52" s="4"/>
      <c r="C52" s="4"/>
      <c r="D52" s="5"/>
      <c r="E52" s="101"/>
      <c r="F52" s="91"/>
    </row>
    <row r="53" spans="1:6" ht="13.5" customHeight="1" x14ac:dyDescent="0.25">
      <c r="A53" s="127" t="s">
        <v>108</v>
      </c>
      <c r="B53" s="127"/>
      <c r="C53" s="127"/>
      <c r="D53" s="127"/>
      <c r="E53" s="127"/>
      <c r="F53" s="91"/>
    </row>
    <row r="54" spans="1:6" ht="17.25" customHeight="1" x14ac:dyDescent="0.25">
      <c r="A54" s="107" t="s">
        <v>109</v>
      </c>
      <c r="B54" s="107"/>
      <c r="C54" s="107"/>
      <c r="D54" s="107"/>
      <c r="E54" s="107"/>
      <c r="F54" s="91"/>
    </row>
    <row r="55" spans="1:6" x14ac:dyDescent="0.25">
      <c r="A55" s="4" t="s">
        <v>238</v>
      </c>
      <c r="B55" s="4"/>
      <c r="C55" s="4"/>
      <c r="D55" s="5"/>
      <c r="E55" s="101"/>
      <c r="F55" s="91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3.7109375" customWidth="1"/>
    <col min="4" max="4" width="10.140625" customWidth="1"/>
    <col min="5" max="5" width="3.7109375" customWidth="1"/>
    <col min="6" max="6" width="10.140625" customWidth="1"/>
    <col min="7" max="7" width="3.7109375" customWidth="1"/>
    <col min="8" max="8" width="10.140625" customWidth="1"/>
  </cols>
  <sheetData>
    <row r="1" spans="1:9" ht="16.5" customHeight="1" x14ac:dyDescent="0.25">
      <c r="A1" s="41" t="s">
        <v>221</v>
      </c>
      <c r="B1" s="41"/>
      <c r="C1" s="41"/>
      <c r="D1" s="41"/>
      <c r="E1" s="41"/>
      <c r="F1" s="41"/>
      <c r="G1" s="41"/>
      <c r="H1" s="41"/>
      <c r="I1" s="81"/>
    </row>
    <row r="2" spans="1:9" x14ac:dyDescent="0.25">
      <c r="A2" s="102" t="s">
        <v>176</v>
      </c>
      <c r="B2" s="103" t="s">
        <v>222</v>
      </c>
      <c r="C2" s="103"/>
      <c r="D2" s="103" t="s">
        <v>223</v>
      </c>
      <c r="E2" s="103"/>
      <c r="F2" s="104" t="s">
        <v>224</v>
      </c>
      <c r="G2" s="104"/>
      <c r="H2" s="103" t="s">
        <v>10</v>
      </c>
      <c r="I2" s="81"/>
    </row>
    <row r="3" spans="1:9" x14ac:dyDescent="0.25">
      <c r="A3" s="4"/>
      <c r="B3" s="80"/>
      <c r="C3" s="80"/>
      <c r="D3" s="80"/>
      <c r="E3" s="80"/>
      <c r="F3" s="106" t="s">
        <v>225</v>
      </c>
      <c r="G3" s="106"/>
      <c r="H3" s="80"/>
      <c r="I3" s="81"/>
    </row>
    <row r="4" spans="1:9" x14ac:dyDescent="0.25">
      <c r="A4" s="4"/>
      <c r="B4" s="124" t="s">
        <v>226</v>
      </c>
      <c r="C4" s="124"/>
      <c r="D4" s="124"/>
      <c r="E4" s="105"/>
      <c r="F4" s="106" t="s">
        <v>227</v>
      </c>
      <c r="G4" s="106"/>
      <c r="H4" s="106" t="s">
        <v>228</v>
      </c>
      <c r="I4" s="81"/>
    </row>
    <row r="5" spans="1:9" x14ac:dyDescent="0.25">
      <c r="A5" s="4" t="s">
        <v>3</v>
      </c>
      <c r="B5" s="98"/>
      <c r="C5" s="98"/>
      <c r="D5" s="4"/>
      <c r="E5" s="4"/>
      <c r="F5" s="4"/>
      <c r="G5" s="4"/>
      <c r="H5" s="98"/>
      <c r="I5" s="81"/>
    </row>
    <row r="6" spans="1:9" x14ac:dyDescent="0.25">
      <c r="A6" s="4" t="s">
        <v>177</v>
      </c>
      <c r="B6" s="4">
        <v>540</v>
      </c>
      <c r="C6" s="4"/>
      <c r="D6" s="4">
        <v>535</v>
      </c>
      <c r="E6" s="4"/>
      <c r="F6" s="5">
        <v>987</v>
      </c>
      <c r="G6" s="4"/>
      <c r="H6" s="5">
        <v>1100</v>
      </c>
      <c r="I6" s="81"/>
    </row>
    <row r="7" spans="1:9" x14ac:dyDescent="0.25">
      <c r="A7" s="4" t="s">
        <v>178</v>
      </c>
      <c r="B7" s="5">
        <v>113</v>
      </c>
      <c r="C7" s="5"/>
      <c r="D7" s="5">
        <v>111</v>
      </c>
      <c r="E7" s="5"/>
      <c r="F7" s="5">
        <v>886</v>
      </c>
      <c r="G7" s="5"/>
      <c r="H7" s="4">
        <v>205</v>
      </c>
      <c r="I7" s="81"/>
    </row>
    <row r="8" spans="1:9" x14ac:dyDescent="0.25">
      <c r="A8" s="4" t="s">
        <v>179</v>
      </c>
      <c r="B8" s="5">
        <v>1400</v>
      </c>
      <c r="C8" s="5"/>
      <c r="D8" s="5">
        <v>1390</v>
      </c>
      <c r="E8" s="5"/>
      <c r="F8" s="5">
        <v>898</v>
      </c>
      <c r="G8" s="5"/>
      <c r="H8" s="5">
        <v>2600</v>
      </c>
      <c r="I8" s="81"/>
    </row>
    <row r="9" spans="1:9" x14ac:dyDescent="0.25">
      <c r="A9" s="4" t="s">
        <v>229</v>
      </c>
      <c r="B9" s="5">
        <v>510</v>
      </c>
      <c r="C9" s="5"/>
      <c r="D9" s="5">
        <v>495</v>
      </c>
      <c r="E9" s="5"/>
      <c r="F9" s="5">
        <v>989</v>
      </c>
      <c r="G9" s="5"/>
      <c r="H9" s="5">
        <v>1020</v>
      </c>
      <c r="I9" s="81"/>
    </row>
    <row r="10" spans="1:9" x14ac:dyDescent="0.25">
      <c r="A10" s="4" t="s">
        <v>230</v>
      </c>
      <c r="B10" s="5">
        <v>300</v>
      </c>
      <c r="C10" s="5"/>
      <c r="D10" s="5">
        <v>295</v>
      </c>
      <c r="E10" s="5"/>
      <c r="F10" s="5">
        <v>814</v>
      </c>
      <c r="G10" s="5"/>
      <c r="H10" s="5">
        <v>500</v>
      </c>
      <c r="I10" s="81"/>
    </row>
    <row r="11" spans="1:9" x14ac:dyDescent="0.25">
      <c r="A11" s="4" t="s">
        <v>180</v>
      </c>
      <c r="B11" s="5">
        <v>105</v>
      </c>
      <c r="C11" s="5"/>
      <c r="D11" s="5">
        <v>104</v>
      </c>
      <c r="E11" s="5"/>
      <c r="F11" s="5">
        <v>923</v>
      </c>
      <c r="G11" s="5"/>
      <c r="H11" s="5">
        <v>200</v>
      </c>
      <c r="I11" s="81"/>
    </row>
    <row r="12" spans="1:9" x14ac:dyDescent="0.25">
      <c r="A12" s="4" t="s">
        <v>181</v>
      </c>
      <c r="B12" s="5">
        <v>2968</v>
      </c>
      <c r="C12" s="5"/>
      <c r="D12" s="5">
        <f>SUM(D6:D11)</f>
        <v>2930</v>
      </c>
      <c r="E12" s="5"/>
      <c r="F12" s="5">
        <f>H12*480/D12</f>
        <v>921.50170648464166</v>
      </c>
      <c r="G12" s="5"/>
      <c r="H12" s="5">
        <f>SUM(H6:H11)</f>
        <v>5625</v>
      </c>
      <c r="I12" s="81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81"/>
    </row>
    <row r="14" spans="1:9" x14ac:dyDescent="0.25">
      <c r="A14" s="4" t="s">
        <v>182</v>
      </c>
      <c r="B14" s="5">
        <v>620</v>
      </c>
      <c r="C14" s="5"/>
      <c r="D14" s="5">
        <v>610</v>
      </c>
      <c r="E14" s="5"/>
      <c r="F14" s="5">
        <v>1102</v>
      </c>
      <c r="G14" s="5"/>
      <c r="H14" s="5">
        <v>1400</v>
      </c>
      <c r="I14" s="81"/>
    </row>
    <row r="15" spans="1:9" x14ac:dyDescent="0.25">
      <c r="A15" s="4" t="s">
        <v>183</v>
      </c>
      <c r="B15" s="5">
        <v>280</v>
      </c>
      <c r="C15" s="5"/>
      <c r="D15" s="5">
        <v>270</v>
      </c>
      <c r="E15" s="5"/>
      <c r="F15" s="5">
        <v>1031</v>
      </c>
      <c r="G15" s="5"/>
      <c r="H15" s="5">
        <v>580</v>
      </c>
      <c r="I15" s="81"/>
    </row>
    <row r="16" spans="1:9" x14ac:dyDescent="0.25">
      <c r="A16" s="4" t="s">
        <v>184</v>
      </c>
      <c r="B16" s="5">
        <v>720</v>
      </c>
      <c r="C16" s="5"/>
      <c r="D16" s="5">
        <v>710</v>
      </c>
      <c r="E16" s="5"/>
      <c r="F16" s="5">
        <v>1082</v>
      </c>
      <c r="G16" s="5"/>
      <c r="H16" s="5">
        <v>1600</v>
      </c>
      <c r="I16" s="81"/>
    </row>
    <row r="17" spans="1:9" x14ac:dyDescent="0.25">
      <c r="A17" s="4" t="s">
        <v>185</v>
      </c>
      <c r="B17" s="5">
        <v>380</v>
      </c>
      <c r="C17" s="5"/>
      <c r="D17" s="5">
        <v>368</v>
      </c>
      <c r="E17" s="5"/>
      <c r="F17" s="5">
        <v>1330</v>
      </c>
      <c r="G17" s="5"/>
      <c r="H17" s="5">
        <v>1020</v>
      </c>
      <c r="I17" s="81"/>
    </row>
    <row r="18" spans="1:9" x14ac:dyDescent="0.25">
      <c r="A18" s="4" t="s">
        <v>186</v>
      </c>
      <c r="B18" s="5">
        <v>410</v>
      </c>
      <c r="C18" s="5"/>
      <c r="D18" s="5">
        <v>400</v>
      </c>
      <c r="E18" s="5"/>
      <c r="F18" s="5">
        <v>1104</v>
      </c>
      <c r="G18" s="5"/>
      <c r="H18" s="5">
        <v>920</v>
      </c>
      <c r="I18" s="81"/>
    </row>
    <row r="19" spans="1:9" x14ac:dyDescent="0.25">
      <c r="A19" s="4" t="s">
        <v>187</v>
      </c>
      <c r="B19" s="5">
        <f>SUM(B14:B18)</f>
        <v>2410</v>
      </c>
      <c r="C19" s="5"/>
      <c r="D19" s="5">
        <f>SUM(D14:D18)</f>
        <v>2358</v>
      </c>
      <c r="E19" s="5"/>
      <c r="F19" s="5">
        <f>H19*480/D19</f>
        <v>1123.6641221374045</v>
      </c>
      <c r="G19" s="5"/>
      <c r="H19" s="5">
        <f>SUM(H14:H18)</f>
        <v>5520</v>
      </c>
      <c r="I19" s="81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81"/>
    </row>
    <row r="21" spans="1:9" x14ac:dyDescent="0.25">
      <c r="A21" s="4" t="s">
        <v>188</v>
      </c>
      <c r="B21" s="5">
        <v>175</v>
      </c>
      <c r="C21" s="5"/>
      <c r="D21" s="5">
        <v>160</v>
      </c>
      <c r="E21" s="5"/>
      <c r="F21" s="5">
        <v>840</v>
      </c>
      <c r="G21" s="5"/>
      <c r="H21" s="5">
        <v>280</v>
      </c>
      <c r="I21" s="81"/>
    </row>
    <row r="22" spans="1:9" x14ac:dyDescent="0.25">
      <c r="A22" s="4" t="s">
        <v>189</v>
      </c>
      <c r="B22" s="5">
        <v>650</v>
      </c>
      <c r="C22" s="5"/>
      <c r="D22" s="5">
        <v>575</v>
      </c>
      <c r="E22" s="5"/>
      <c r="F22" s="5">
        <v>543</v>
      </c>
      <c r="G22" s="5"/>
      <c r="H22" s="5">
        <v>650</v>
      </c>
      <c r="I22" s="81"/>
    </row>
    <row r="23" spans="1:9" x14ac:dyDescent="0.25">
      <c r="A23" s="4" t="s">
        <v>190</v>
      </c>
      <c r="B23" s="5">
        <v>7050</v>
      </c>
      <c r="C23" s="5"/>
      <c r="D23" s="5">
        <v>6000</v>
      </c>
      <c r="E23" s="5"/>
      <c r="F23" s="5">
        <v>528</v>
      </c>
      <c r="G23" s="5"/>
      <c r="H23" s="5">
        <v>6600</v>
      </c>
      <c r="I23" s="81"/>
    </row>
    <row r="24" spans="1:9" x14ac:dyDescent="0.25">
      <c r="A24" s="4" t="s">
        <v>191</v>
      </c>
      <c r="B24" s="5">
        <f>SUM(B21:B23)</f>
        <v>7875</v>
      </c>
      <c r="C24" s="5"/>
      <c r="D24" s="5">
        <f>SUM(D21:D23)</f>
        <v>6735</v>
      </c>
      <c r="E24" s="5"/>
      <c r="F24" s="5">
        <f>H24*480/D24</f>
        <v>536.65924276169267</v>
      </c>
      <c r="G24" s="5"/>
      <c r="H24" s="5">
        <f>SUM(H21:H23)</f>
        <v>7530</v>
      </c>
      <c r="I24" s="81"/>
    </row>
    <row r="25" spans="1:9" x14ac:dyDescent="0.25">
      <c r="A25" s="4"/>
      <c r="B25" s="5"/>
      <c r="C25" s="5"/>
      <c r="D25" s="5"/>
      <c r="E25" s="5"/>
      <c r="F25" s="5"/>
      <c r="G25" s="5"/>
      <c r="H25" s="5"/>
      <c r="I25" s="81"/>
    </row>
    <row r="26" spans="1:9" x14ac:dyDescent="0.25">
      <c r="A26" s="4" t="s">
        <v>192</v>
      </c>
      <c r="B26" s="5">
        <v>160</v>
      </c>
      <c r="C26" s="5"/>
      <c r="D26" s="5">
        <v>159</v>
      </c>
      <c r="E26" s="5"/>
      <c r="F26" s="5">
        <v>1525</v>
      </c>
      <c r="G26" s="5"/>
      <c r="H26" s="5">
        <v>505</v>
      </c>
      <c r="I26" s="81"/>
    </row>
    <row r="27" spans="1:9" x14ac:dyDescent="0.25">
      <c r="A27" s="4" t="s">
        <v>193</v>
      </c>
      <c r="B27" s="5">
        <v>55</v>
      </c>
      <c r="C27" s="5"/>
      <c r="D27" s="5">
        <v>54</v>
      </c>
      <c r="E27" s="5"/>
      <c r="F27" s="5">
        <v>1644</v>
      </c>
      <c r="G27" s="5"/>
      <c r="H27" s="5">
        <v>185</v>
      </c>
      <c r="I27" s="81"/>
    </row>
    <row r="28" spans="1:9" x14ac:dyDescent="0.25">
      <c r="A28" s="4" t="s">
        <v>194</v>
      </c>
      <c r="B28" s="5">
        <v>63</v>
      </c>
      <c r="C28" s="5"/>
      <c r="D28" s="5">
        <v>45</v>
      </c>
      <c r="E28" s="5"/>
      <c r="F28" s="5">
        <v>1227</v>
      </c>
      <c r="G28" s="5"/>
      <c r="H28" s="5">
        <v>115</v>
      </c>
      <c r="I28" s="81"/>
    </row>
    <row r="29" spans="1:9" x14ac:dyDescent="0.25">
      <c r="A29" s="4" t="s">
        <v>195</v>
      </c>
      <c r="B29" s="5">
        <v>278</v>
      </c>
      <c r="C29" s="5"/>
      <c r="D29" s="5">
        <f>SUM(D26:D28)</f>
        <v>258</v>
      </c>
      <c r="E29" s="5"/>
      <c r="F29" s="5">
        <f>H29*480/D29</f>
        <v>1497.6744186046512</v>
      </c>
      <c r="G29" s="5"/>
      <c r="H29" s="5">
        <f>SUM(H26:H28)</f>
        <v>805</v>
      </c>
      <c r="I29" s="81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81"/>
    </row>
    <row r="31" spans="1:9" x14ac:dyDescent="0.25">
      <c r="A31" s="4" t="s">
        <v>218</v>
      </c>
      <c r="B31" s="5">
        <f>SUM(B12+B19+B24+B29)</f>
        <v>13531</v>
      </c>
      <c r="C31" s="5"/>
      <c r="D31" s="5">
        <f>SUM(D12+D19+D24+D29)</f>
        <v>12281</v>
      </c>
      <c r="E31" s="5"/>
      <c r="F31" s="5">
        <f>H31*480/D31</f>
        <v>761.37122384170675</v>
      </c>
      <c r="G31" s="5"/>
      <c r="H31" s="5">
        <f>SUM(H12+H19+H24+H29)</f>
        <v>19480</v>
      </c>
      <c r="I31" s="81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81"/>
    </row>
    <row r="33" spans="1:9" x14ac:dyDescent="0.25">
      <c r="A33" s="4" t="s">
        <v>196</v>
      </c>
      <c r="B33" s="5"/>
      <c r="C33" s="5"/>
      <c r="D33" s="5"/>
      <c r="E33" s="5"/>
      <c r="F33" s="5"/>
      <c r="G33" s="5"/>
      <c r="H33" s="5"/>
      <c r="I33" s="81"/>
    </row>
    <row r="34" spans="1:9" x14ac:dyDescent="0.25">
      <c r="A34" s="4" t="s">
        <v>192</v>
      </c>
      <c r="B34" s="5">
        <v>8</v>
      </c>
      <c r="C34" s="5"/>
      <c r="D34" s="5">
        <v>8</v>
      </c>
      <c r="E34" s="5"/>
      <c r="F34" s="5">
        <v>900</v>
      </c>
      <c r="G34" s="5"/>
      <c r="H34" s="5">
        <v>15</v>
      </c>
      <c r="I34" s="81"/>
    </row>
    <row r="35" spans="1:9" x14ac:dyDescent="0.25">
      <c r="A35" s="4" t="s">
        <v>193</v>
      </c>
      <c r="B35" s="5">
        <v>205</v>
      </c>
      <c r="C35" s="5"/>
      <c r="D35" s="5">
        <v>204</v>
      </c>
      <c r="E35" s="5"/>
      <c r="F35" s="5">
        <v>1600</v>
      </c>
      <c r="G35" s="5"/>
      <c r="H35" s="5">
        <v>680</v>
      </c>
      <c r="I35" s="81"/>
    </row>
    <row r="36" spans="1:9" x14ac:dyDescent="0.25">
      <c r="A36" s="4" t="s">
        <v>194</v>
      </c>
      <c r="B36" s="5">
        <v>6</v>
      </c>
      <c r="C36" s="5"/>
      <c r="D36" s="5">
        <v>5</v>
      </c>
      <c r="E36" s="5"/>
      <c r="F36" s="5">
        <v>889</v>
      </c>
      <c r="G36" s="5"/>
      <c r="H36" s="5">
        <v>10</v>
      </c>
      <c r="I36" s="81"/>
    </row>
    <row r="37" spans="1:9" x14ac:dyDescent="0.25">
      <c r="A37" s="4" t="s">
        <v>190</v>
      </c>
      <c r="B37" s="5">
        <v>12</v>
      </c>
      <c r="C37" s="5"/>
      <c r="D37" s="5">
        <v>11</v>
      </c>
      <c r="E37" s="5"/>
      <c r="F37" s="5">
        <v>916</v>
      </c>
      <c r="G37" s="5"/>
      <c r="H37" s="5">
        <v>21</v>
      </c>
      <c r="I37" s="81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81"/>
    </row>
    <row r="39" spans="1:9" x14ac:dyDescent="0.25">
      <c r="A39" s="4" t="s">
        <v>197</v>
      </c>
      <c r="B39" s="5">
        <f>SUM(B34:B38)</f>
        <v>231</v>
      </c>
      <c r="C39" s="5"/>
      <c r="D39" s="5">
        <v>228</v>
      </c>
      <c r="E39" s="5"/>
      <c r="F39" s="5">
        <v>1526</v>
      </c>
      <c r="G39" s="5"/>
      <c r="H39" s="5">
        <f>SUM(H34:H38)</f>
        <v>726</v>
      </c>
      <c r="I39" s="81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81"/>
    </row>
    <row r="41" spans="1:9" ht="12.75" customHeight="1" x14ac:dyDescent="0.25">
      <c r="A41" s="41" t="s">
        <v>231</v>
      </c>
      <c r="B41" s="63">
        <f>SUM(B31+B39)</f>
        <v>13762</v>
      </c>
      <c r="C41" s="63"/>
      <c r="D41" s="63">
        <f>SUM(D31+D39)</f>
        <v>12509</v>
      </c>
      <c r="E41" s="63"/>
      <c r="F41" s="63">
        <f>H41*480/D41</f>
        <v>775.35214645455267</v>
      </c>
      <c r="G41" s="63"/>
      <c r="H41" s="63">
        <f>SUM(H31+H39)</f>
        <v>20206</v>
      </c>
      <c r="I41" s="81"/>
    </row>
    <row r="42" spans="1:9" ht="1.5" customHeight="1" x14ac:dyDescent="0.25">
      <c r="A42" s="4"/>
      <c r="B42" s="4"/>
      <c r="C42" s="4"/>
      <c r="D42" s="15"/>
      <c r="E42" s="15"/>
      <c r="F42" s="15"/>
      <c r="G42" s="15"/>
      <c r="H42" s="98"/>
      <c r="I42" s="4"/>
    </row>
    <row r="43" spans="1:9" ht="14.25" hidden="1" customHeight="1" x14ac:dyDescent="0.25">
      <c r="A43" s="4"/>
      <c r="B43" s="4"/>
      <c r="C43" s="4"/>
      <c r="D43" s="15"/>
      <c r="E43" s="15"/>
      <c r="F43" s="15"/>
      <c r="G43" s="15"/>
      <c r="H43" s="98"/>
      <c r="I43" s="4"/>
    </row>
    <row r="44" spans="1:9" ht="17.25" customHeight="1" x14ac:dyDescent="0.25">
      <c r="A44" s="4" t="s">
        <v>36</v>
      </c>
      <c r="B44" s="4"/>
      <c r="C44" s="4"/>
      <c r="D44" s="15"/>
      <c r="E44" s="15"/>
      <c r="F44" s="15"/>
      <c r="G44" s="15"/>
      <c r="H44" s="98"/>
      <c r="I44" s="4"/>
    </row>
    <row r="45" spans="1:9" ht="3.75" customHeight="1" x14ac:dyDescent="0.25">
      <c r="A45" s="4"/>
      <c r="B45" s="4"/>
      <c r="C45" s="4"/>
      <c r="D45" s="15"/>
      <c r="E45" s="15"/>
      <c r="F45" s="15"/>
      <c r="G45" s="15"/>
      <c r="H45" s="98"/>
      <c r="I45" s="4"/>
    </row>
    <row r="46" spans="1:9" ht="12" customHeight="1" x14ac:dyDescent="0.25">
      <c r="A46" s="4" t="s">
        <v>232</v>
      </c>
      <c r="B46" s="4"/>
      <c r="C46" s="4"/>
      <c r="D46" s="15"/>
      <c r="E46" s="15"/>
      <c r="F46" s="15"/>
      <c r="G46" s="15"/>
      <c r="H46" s="98"/>
      <c r="I46" s="81"/>
    </row>
    <row r="47" spans="1:9" ht="3.75" customHeight="1" x14ac:dyDescent="0.25">
      <c r="A47" s="4"/>
      <c r="B47" s="4"/>
      <c r="C47" s="4"/>
      <c r="D47" s="15"/>
      <c r="E47" s="15"/>
      <c r="F47" s="15"/>
      <c r="G47" s="15"/>
      <c r="H47" s="98"/>
      <c r="I47" s="81"/>
    </row>
    <row r="48" spans="1:9" ht="15" customHeight="1" x14ac:dyDescent="0.25">
      <c r="A48" s="4" t="s">
        <v>238</v>
      </c>
      <c r="B48" s="98"/>
      <c r="C48" s="98"/>
      <c r="D48" s="98"/>
      <c r="E48" s="98"/>
      <c r="F48" s="98"/>
      <c r="G48" s="98"/>
      <c r="H48" s="4"/>
      <c r="I48" s="81"/>
    </row>
    <row r="49" spans="1:8" x14ac:dyDescent="0.25">
      <c r="A49" s="4"/>
      <c r="B49" s="81"/>
      <c r="C49" s="81"/>
      <c r="D49" s="81"/>
      <c r="E49" s="81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206</v>
      </c>
      <c r="B1" s="41"/>
      <c r="C1" s="41"/>
      <c r="D1" s="41"/>
      <c r="E1" s="41"/>
      <c r="F1" s="41"/>
      <c r="G1" s="41"/>
      <c r="H1" s="41"/>
      <c r="I1" s="81"/>
    </row>
    <row r="2" spans="1:9" s="1" customFormat="1" x14ac:dyDescent="0.25">
      <c r="A2" s="4"/>
      <c r="B2" s="4"/>
      <c r="C2" s="4"/>
      <c r="D2" s="42"/>
      <c r="E2" s="42"/>
      <c r="F2" s="96" t="s">
        <v>215</v>
      </c>
      <c r="G2" s="95"/>
      <c r="H2" s="42"/>
      <c r="I2" s="81"/>
    </row>
    <row r="3" spans="1:9" x14ac:dyDescent="0.25">
      <c r="A3" s="43" t="s">
        <v>1</v>
      </c>
      <c r="B3" s="44" t="s">
        <v>205</v>
      </c>
      <c r="C3" s="45"/>
      <c r="D3" s="46" t="s">
        <v>235</v>
      </c>
      <c r="E3" s="97"/>
      <c r="F3" s="46" t="s">
        <v>236</v>
      </c>
      <c r="G3" s="97"/>
      <c r="H3" s="46" t="s">
        <v>237</v>
      </c>
      <c r="I3" s="4"/>
    </row>
    <row r="4" spans="1:9" ht="9" customHeight="1" x14ac:dyDescent="0.25">
      <c r="A4" s="47"/>
      <c r="B4" s="3"/>
      <c r="C4" s="3"/>
      <c r="D4" s="3"/>
      <c r="E4" s="3"/>
      <c r="F4" s="3"/>
      <c r="G4" s="3"/>
      <c r="H4" s="3"/>
      <c r="I4" s="81"/>
    </row>
    <row r="5" spans="1:9" x14ac:dyDescent="0.25">
      <c r="A5" s="47"/>
      <c r="B5" s="124" t="s">
        <v>2</v>
      </c>
      <c r="C5" s="124"/>
      <c r="D5" s="124"/>
      <c r="E5" s="124"/>
      <c r="F5" s="124"/>
      <c r="G5" s="124"/>
      <c r="H5" s="124"/>
      <c r="I5" s="81"/>
    </row>
    <row r="6" spans="1:9" x14ac:dyDescent="0.25">
      <c r="A6" s="4" t="s">
        <v>3</v>
      </c>
      <c r="B6" s="98"/>
      <c r="C6" s="98"/>
      <c r="D6" s="98"/>
      <c r="E6" s="98"/>
      <c r="F6" s="98"/>
      <c r="G6" s="4"/>
      <c r="H6" s="4"/>
      <c r="I6" s="81"/>
    </row>
    <row r="7" spans="1:9" x14ac:dyDescent="0.25">
      <c r="A7" s="4" t="s">
        <v>4</v>
      </c>
      <c r="B7" s="48">
        <v>13.85</v>
      </c>
      <c r="C7" s="4"/>
      <c r="D7" s="48">
        <v>13.531000000000001</v>
      </c>
      <c r="E7" s="4"/>
      <c r="F7" s="48">
        <v>13.531000000000001</v>
      </c>
      <c r="G7" s="48"/>
      <c r="H7" s="48">
        <v>13.531000000000001</v>
      </c>
      <c r="I7" s="81"/>
    </row>
    <row r="8" spans="1:9" x14ac:dyDescent="0.25">
      <c r="A8" s="4" t="s">
        <v>5</v>
      </c>
      <c r="B8" s="48">
        <v>9.9570000000000007</v>
      </c>
      <c r="C8" s="4"/>
      <c r="D8" s="48">
        <v>12.281000000000001</v>
      </c>
      <c r="E8" s="48"/>
      <c r="F8" s="48">
        <v>12.281000000000001</v>
      </c>
      <c r="G8" s="48"/>
      <c r="H8" s="48">
        <v>12.281000000000001</v>
      </c>
      <c r="I8" s="81"/>
    </row>
    <row r="9" spans="1:9" ht="6.75" customHeight="1" x14ac:dyDescent="0.25">
      <c r="A9" s="4"/>
      <c r="B9" s="48"/>
      <c r="C9" s="48"/>
      <c r="D9" s="48"/>
      <c r="E9" s="48"/>
      <c r="F9" s="48"/>
      <c r="G9" s="48"/>
      <c r="H9" s="5"/>
      <c r="I9" s="81"/>
    </row>
    <row r="10" spans="1:9" x14ac:dyDescent="0.25">
      <c r="A10" s="4"/>
      <c r="B10" s="124" t="s">
        <v>198</v>
      </c>
      <c r="C10" s="125"/>
      <c r="D10" s="125"/>
      <c r="E10" s="125"/>
      <c r="F10" s="125"/>
      <c r="G10" s="125"/>
      <c r="H10" s="125"/>
      <c r="I10" s="81"/>
    </row>
    <row r="11" spans="1:9" ht="8.25" customHeight="1" x14ac:dyDescent="0.25">
      <c r="A11" s="4"/>
      <c r="B11" s="49"/>
      <c r="C11" s="49"/>
      <c r="D11" s="50"/>
      <c r="E11" s="50"/>
      <c r="F11" s="50"/>
      <c r="G11" s="50"/>
      <c r="H11" s="51"/>
      <c r="I11" s="81"/>
    </row>
    <row r="12" spans="1:9" x14ac:dyDescent="0.25">
      <c r="A12" s="4" t="s">
        <v>7</v>
      </c>
      <c r="B12" s="92">
        <v>847</v>
      </c>
      <c r="C12" s="4"/>
      <c r="D12" s="92">
        <v>820</v>
      </c>
      <c r="E12" s="4"/>
      <c r="F12" s="92">
        <v>784</v>
      </c>
      <c r="G12" s="4"/>
      <c r="H12" s="92">
        <v>761</v>
      </c>
      <c r="I12" s="81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81"/>
    </row>
    <row r="14" spans="1:9" x14ac:dyDescent="0.25">
      <c r="A14" s="4"/>
      <c r="B14" s="124" t="s">
        <v>8</v>
      </c>
      <c r="C14" s="125"/>
      <c r="D14" s="125"/>
      <c r="E14" s="125"/>
      <c r="F14" s="125"/>
      <c r="G14" s="125"/>
      <c r="H14" s="125"/>
      <c r="I14" s="81"/>
    </row>
    <row r="15" spans="1:9" ht="8.25" customHeight="1" x14ac:dyDescent="0.25">
      <c r="A15" s="4"/>
      <c r="B15" s="49"/>
      <c r="C15" s="49"/>
      <c r="D15" s="50"/>
      <c r="E15" s="50"/>
      <c r="F15" s="50"/>
      <c r="G15" s="50"/>
      <c r="H15" s="4"/>
      <c r="I15" s="81"/>
    </row>
    <row r="16" spans="1:9" x14ac:dyDescent="0.25">
      <c r="A16" s="4" t="s">
        <v>9</v>
      </c>
      <c r="B16" s="48">
        <v>4.0970000000000004</v>
      </c>
      <c r="C16" s="48">
        <v>3.6640000000000001</v>
      </c>
      <c r="D16" s="48">
        <v>4.6360000000000001</v>
      </c>
      <c r="E16" s="4"/>
      <c r="F16" s="48">
        <v>4.6360000000000001</v>
      </c>
      <c r="G16" s="98"/>
      <c r="H16" s="48">
        <v>4.6360000000000001</v>
      </c>
      <c r="I16" s="82"/>
    </row>
    <row r="17" spans="1:9" x14ac:dyDescent="0.25">
      <c r="A17" s="4" t="s">
        <v>10</v>
      </c>
      <c r="B17" s="48">
        <v>17.565999999999999</v>
      </c>
      <c r="C17" s="48">
        <v>16.600999999999999</v>
      </c>
      <c r="D17" s="48">
        <v>20.981000000000002</v>
      </c>
      <c r="E17" s="4"/>
      <c r="F17" s="48">
        <v>20.07</v>
      </c>
      <c r="G17" s="98"/>
      <c r="H17" s="48">
        <v>19.48</v>
      </c>
      <c r="I17" s="82"/>
    </row>
    <row r="18" spans="1:9" x14ac:dyDescent="0.25">
      <c r="A18" s="4" t="s">
        <v>11</v>
      </c>
      <c r="B18" s="48">
        <v>21.663</v>
      </c>
      <c r="C18" s="48">
        <v>20.273</v>
      </c>
      <c r="D18" s="48">
        <v>25.622</v>
      </c>
      <c r="E18" s="4"/>
      <c r="F18" s="48">
        <v>24.710999999999999</v>
      </c>
      <c r="G18" s="98"/>
      <c r="H18" s="48">
        <v>24.120999999999999</v>
      </c>
      <c r="I18" s="82"/>
    </row>
    <row r="19" spans="1:9" x14ac:dyDescent="0.25">
      <c r="A19" s="4" t="s">
        <v>12</v>
      </c>
      <c r="B19" s="48">
        <v>2.9529999999999998</v>
      </c>
      <c r="C19" s="48">
        <v>3.2749999999999999</v>
      </c>
      <c r="D19" s="48">
        <v>2.9750000000000001</v>
      </c>
      <c r="E19" s="48"/>
      <c r="F19" s="48">
        <v>2.9750000000000001</v>
      </c>
      <c r="G19" s="98"/>
      <c r="H19" s="48">
        <v>2.98</v>
      </c>
      <c r="I19" s="82"/>
    </row>
    <row r="20" spans="1:9" x14ac:dyDescent="0.25">
      <c r="A20" s="4" t="s">
        <v>13</v>
      </c>
      <c r="B20" s="48">
        <v>14.092000000000001</v>
      </c>
      <c r="C20" s="48">
        <v>13.88</v>
      </c>
      <c r="D20" s="48">
        <v>15.824999999999999</v>
      </c>
      <c r="E20" s="48"/>
      <c r="F20" s="48">
        <v>15.824999999999999</v>
      </c>
      <c r="G20" s="98"/>
      <c r="H20" s="48">
        <v>15.824999999999999</v>
      </c>
      <c r="I20" s="82"/>
    </row>
    <row r="21" spans="1:9" x14ac:dyDescent="0.25">
      <c r="A21" s="4" t="s">
        <v>14</v>
      </c>
      <c r="B21" s="48">
        <v>17.045000000000002</v>
      </c>
      <c r="C21" s="48">
        <v>17.155000000000001</v>
      </c>
      <c r="D21" s="48">
        <v>18.8</v>
      </c>
      <c r="E21" s="48"/>
      <c r="F21" s="48">
        <v>18.8</v>
      </c>
      <c r="G21" s="98"/>
      <c r="H21" s="48">
        <v>18.805</v>
      </c>
      <c r="I21" s="82"/>
    </row>
    <row r="22" spans="1:9" x14ac:dyDescent="0.25">
      <c r="A22" s="4" t="s">
        <v>15</v>
      </c>
      <c r="B22" s="48">
        <v>4.6360000000000001</v>
      </c>
      <c r="C22" s="48">
        <v>3.1379999999999999</v>
      </c>
      <c r="D22" s="48">
        <v>6.7619999999999996</v>
      </c>
      <c r="E22" s="4"/>
      <c r="F22" s="48">
        <v>5.8390000000000004</v>
      </c>
      <c r="G22" s="98"/>
      <c r="H22" s="48">
        <v>5.2549999999999999</v>
      </c>
      <c r="I22" s="82"/>
    </row>
    <row r="23" spans="1:9" ht="8.25" customHeight="1" x14ac:dyDescent="0.25">
      <c r="A23" s="4"/>
      <c r="B23" s="48"/>
      <c r="C23" s="48"/>
      <c r="D23" s="98"/>
      <c r="E23" s="48"/>
      <c r="F23" s="48"/>
      <c r="G23" s="48"/>
      <c r="H23" s="4"/>
      <c r="I23" s="81"/>
    </row>
    <row r="24" spans="1:9" x14ac:dyDescent="0.25">
      <c r="A24" s="4"/>
      <c r="B24" s="124" t="s">
        <v>16</v>
      </c>
      <c r="C24" s="125"/>
      <c r="D24" s="125"/>
      <c r="E24" s="125"/>
      <c r="F24" s="125"/>
      <c r="G24" s="125"/>
      <c r="H24" s="125"/>
      <c r="I24" s="81"/>
    </row>
    <row r="25" spans="1:9" ht="6.75" customHeight="1" x14ac:dyDescent="0.25">
      <c r="A25" s="4"/>
      <c r="B25" s="49"/>
      <c r="C25" s="49"/>
      <c r="D25" s="52"/>
      <c r="E25" s="52"/>
      <c r="F25" s="52"/>
      <c r="G25" s="52"/>
      <c r="H25" s="4"/>
      <c r="I25" s="81"/>
    </row>
    <row r="26" spans="1:9" x14ac:dyDescent="0.25">
      <c r="A26" s="4" t="s">
        <v>17</v>
      </c>
      <c r="B26" s="59">
        <v>27.2</v>
      </c>
      <c r="C26" s="4"/>
      <c r="D26" s="59">
        <v>36</v>
      </c>
      <c r="E26" s="6"/>
      <c r="F26" s="59">
        <v>31.1</v>
      </c>
      <c r="G26" s="6"/>
      <c r="H26" s="59">
        <v>27.9</v>
      </c>
      <c r="I26" s="82"/>
    </row>
    <row r="27" spans="1:9" ht="7.5" customHeight="1" x14ac:dyDescent="0.25">
      <c r="A27" s="4"/>
      <c r="B27" s="98"/>
      <c r="C27" s="98"/>
      <c r="D27" s="6"/>
      <c r="E27" s="6"/>
      <c r="F27" s="98"/>
      <c r="G27" s="98"/>
      <c r="H27" s="98"/>
      <c r="I27" s="81"/>
    </row>
    <row r="28" spans="1:9" x14ac:dyDescent="0.25">
      <c r="A28" s="4"/>
      <c r="B28" s="124" t="s">
        <v>18</v>
      </c>
      <c r="C28" s="125"/>
      <c r="D28" s="125"/>
      <c r="E28" s="125"/>
      <c r="F28" s="125"/>
      <c r="G28" s="125"/>
      <c r="H28" s="125"/>
      <c r="I28" s="81"/>
    </row>
    <row r="29" spans="1:9" ht="7.5" customHeight="1" x14ac:dyDescent="0.25">
      <c r="A29" s="4"/>
      <c r="B29" s="49"/>
      <c r="C29" s="49"/>
      <c r="D29" s="53"/>
      <c r="E29" s="53"/>
      <c r="F29" s="53"/>
      <c r="G29" s="53"/>
      <c r="H29" s="4"/>
      <c r="I29" s="81"/>
    </row>
    <row r="30" spans="1:9" x14ac:dyDescent="0.25">
      <c r="A30" s="4" t="s">
        <v>19</v>
      </c>
      <c r="B30" s="98"/>
      <c r="C30" s="98"/>
      <c r="D30" s="52"/>
      <c r="E30" s="52"/>
      <c r="F30" s="52"/>
      <c r="G30" s="52"/>
      <c r="H30" s="4"/>
      <c r="I30" s="81"/>
    </row>
    <row r="31" spans="1:9" x14ac:dyDescent="0.25">
      <c r="A31" s="4" t="s">
        <v>4</v>
      </c>
      <c r="B31" s="6">
        <v>250.3</v>
      </c>
      <c r="C31" s="16"/>
      <c r="D31" s="6">
        <v>230.5</v>
      </c>
      <c r="E31" s="6"/>
      <c r="F31" s="6">
        <v>230.5</v>
      </c>
      <c r="G31" s="6"/>
      <c r="H31" s="6">
        <v>230.5</v>
      </c>
      <c r="I31" s="81"/>
    </row>
    <row r="32" spans="1:9" x14ac:dyDescent="0.25">
      <c r="A32" s="4" t="s">
        <v>5</v>
      </c>
      <c r="B32" s="6">
        <v>248.8</v>
      </c>
      <c r="C32" s="16"/>
      <c r="D32" s="6">
        <v>228.4</v>
      </c>
      <c r="E32" s="6"/>
      <c r="F32" s="6">
        <v>228.4</v>
      </c>
      <c r="G32" s="6"/>
      <c r="H32" s="6">
        <v>228.4</v>
      </c>
      <c r="I32" s="81"/>
    </row>
    <row r="33" spans="1:9" ht="7.5" customHeight="1" x14ac:dyDescent="0.25">
      <c r="A33" s="4"/>
      <c r="B33" s="54"/>
      <c r="C33" s="54"/>
      <c r="D33" s="54"/>
      <c r="E33" s="54"/>
      <c r="F33" s="54"/>
      <c r="G33" s="54"/>
      <c r="H33" s="4"/>
      <c r="I33" s="81"/>
    </row>
    <row r="34" spans="1:9" x14ac:dyDescent="0.25">
      <c r="A34" s="4"/>
      <c r="B34" s="124" t="s">
        <v>6</v>
      </c>
      <c r="C34" s="125"/>
      <c r="D34" s="125"/>
      <c r="E34" s="125"/>
      <c r="F34" s="125"/>
      <c r="G34" s="125"/>
      <c r="H34" s="125"/>
      <c r="I34" s="81"/>
    </row>
    <row r="35" spans="1:9" ht="8.25" customHeight="1" x14ac:dyDescent="0.25">
      <c r="A35" s="4"/>
      <c r="B35" s="49"/>
      <c r="C35" s="49"/>
      <c r="D35" s="98"/>
      <c r="E35" s="51"/>
      <c r="F35" s="52"/>
      <c r="G35" s="52"/>
      <c r="H35" s="4"/>
      <c r="I35" s="81"/>
    </row>
    <row r="36" spans="1:9" x14ac:dyDescent="0.25">
      <c r="A36" s="4" t="s">
        <v>7</v>
      </c>
      <c r="B36" s="5">
        <v>1545</v>
      </c>
      <c r="C36" s="5"/>
      <c r="D36" s="5">
        <v>1522</v>
      </c>
      <c r="E36" s="5"/>
      <c r="F36" s="5">
        <v>1570</v>
      </c>
      <c r="G36" s="98"/>
      <c r="H36" s="5">
        <v>1526</v>
      </c>
      <c r="I36" s="81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81"/>
    </row>
    <row r="38" spans="1:9" x14ac:dyDescent="0.25">
      <c r="A38" s="4"/>
      <c r="B38" s="124" t="s">
        <v>20</v>
      </c>
      <c r="C38" s="125"/>
      <c r="D38" s="125"/>
      <c r="E38" s="125"/>
      <c r="F38" s="125"/>
      <c r="G38" s="125"/>
      <c r="H38" s="125"/>
      <c r="I38" s="81"/>
    </row>
    <row r="39" spans="1:9" ht="6.75" customHeight="1" x14ac:dyDescent="0.25">
      <c r="A39" s="4"/>
      <c r="B39" s="49"/>
      <c r="C39" s="49"/>
      <c r="D39" s="51"/>
      <c r="E39" s="51"/>
      <c r="F39" s="51"/>
      <c r="G39" s="51"/>
      <c r="H39" s="98"/>
      <c r="I39" s="81"/>
    </row>
    <row r="40" spans="1:9" x14ac:dyDescent="0.25">
      <c r="A40" s="4" t="s">
        <v>9</v>
      </c>
      <c r="B40" s="4">
        <v>103</v>
      </c>
      <c r="C40" s="4"/>
      <c r="D40" s="4">
        <v>214</v>
      </c>
      <c r="E40" s="4"/>
      <c r="F40" s="4">
        <v>214</v>
      </c>
      <c r="G40" s="4"/>
      <c r="H40" s="4">
        <v>214</v>
      </c>
      <c r="I40" s="81"/>
    </row>
    <row r="41" spans="1:9" x14ac:dyDescent="0.25">
      <c r="A41" s="4" t="s">
        <v>10</v>
      </c>
      <c r="B41" s="4">
        <v>801</v>
      </c>
      <c r="C41" s="5"/>
      <c r="D41" s="4">
        <v>724</v>
      </c>
      <c r="E41" s="4"/>
      <c r="F41" s="4">
        <v>747</v>
      </c>
      <c r="G41" s="4"/>
      <c r="H41" s="4">
        <v>726</v>
      </c>
      <c r="I41" s="81"/>
    </row>
    <row r="42" spans="1:9" x14ac:dyDescent="0.25">
      <c r="A42" s="4" t="s">
        <v>11</v>
      </c>
      <c r="B42" s="4">
        <v>907</v>
      </c>
      <c r="C42" s="5"/>
      <c r="D42" s="5">
        <v>938</v>
      </c>
      <c r="E42" s="4"/>
      <c r="F42" s="5">
        <v>961</v>
      </c>
      <c r="G42" s="4"/>
      <c r="H42" s="5">
        <v>940</v>
      </c>
      <c r="I42" s="81"/>
    </row>
    <row r="43" spans="1:9" x14ac:dyDescent="0.25">
      <c r="A43" s="4" t="s">
        <v>12</v>
      </c>
      <c r="B43" s="4">
        <v>22</v>
      </c>
      <c r="C43" s="5"/>
      <c r="D43" s="4">
        <v>25</v>
      </c>
      <c r="E43" s="4"/>
      <c r="F43" s="4">
        <v>25</v>
      </c>
      <c r="G43" s="4"/>
      <c r="H43" s="4">
        <v>20</v>
      </c>
      <c r="I43" s="81"/>
    </row>
    <row r="44" spans="1:9" x14ac:dyDescent="0.25">
      <c r="A44" s="4" t="s">
        <v>13</v>
      </c>
      <c r="B44" s="4">
        <v>671</v>
      </c>
      <c r="C44" s="5"/>
      <c r="D44" s="4">
        <v>675</v>
      </c>
      <c r="E44" s="4"/>
      <c r="F44" s="4">
        <v>675</v>
      </c>
      <c r="G44" s="4"/>
      <c r="H44" s="4">
        <v>675</v>
      </c>
      <c r="I44" s="81"/>
    </row>
    <row r="45" spans="1:9" x14ac:dyDescent="0.25">
      <c r="A45" s="4" t="s">
        <v>14</v>
      </c>
      <c r="B45" s="4">
        <v>693</v>
      </c>
      <c r="C45" s="5"/>
      <c r="D45" s="4">
        <v>700</v>
      </c>
      <c r="E45" s="4"/>
      <c r="F45" s="4">
        <v>700</v>
      </c>
      <c r="G45" s="4"/>
      <c r="H45" s="4">
        <v>695</v>
      </c>
      <c r="I45" s="81"/>
    </row>
    <row r="46" spans="1:9" x14ac:dyDescent="0.25">
      <c r="A46" s="4" t="s">
        <v>15</v>
      </c>
      <c r="B46" s="4">
        <v>214</v>
      </c>
      <c r="C46" s="4"/>
      <c r="D46" s="4">
        <v>238</v>
      </c>
      <c r="E46" s="4"/>
      <c r="F46" s="4">
        <v>261</v>
      </c>
      <c r="G46" s="4"/>
      <c r="H46" s="4">
        <v>245</v>
      </c>
      <c r="I46" s="81"/>
    </row>
    <row r="47" spans="1:9" ht="7.5" customHeight="1" x14ac:dyDescent="0.25">
      <c r="A47" s="4"/>
      <c r="B47" s="4"/>
      <c r="C47" s="4"/>
      <c r="D47" s="4"/>
      <c r="E47" s="4"/>
      <c r="F47" s="98"/>
      <c r="G47" s="98"/>
      <c r="H47" s="98"/>
      <c r="I47" s="81"/>
    </row>
    <row r="48" spans="1:9" x14ac:dyDescent="0.25">
      <c r="A48" s="4"/>
      <c r="B48" s="124" t="s">
        <v>16</v>
      </c>
      <c r="C48" s="125"/>
      <c r="D48" s="125"/>
      <c r="E48" s="125"/>
      <c r="F48" s="125"/>
      <c r="G48" s="125"/>
      <c r="H48" s="125"/>
      <c r="I48" s="81"/>
    </row>
    <row r="49" spans="1:9" s="1" customFormat="1" ht="8.25" customHeight="1" x14ac:dyDescent="0.25">
      <c r="A49" s="4"/>
      <c r="B49" s="49"/>
      <c r="C49" s="49"/>
      <c r="D49" s="52"/>
      <c r="E49" s="52"/>
      <c r="F49" s="16"/>
      <c r="G49" s="16"/>
      <c r="H49" s="4"/>
      <c r="I49" s="81"/>
    </row>
    <row r="50" spans="1:9" x14ac:dyDescent="0.25">
      <c r="A50" s="41" t="s">
        <v>17</v>
      </c>
      <c r="B50" s="55">
        <v>30.9</v>
      </c>
      <c r="C50" s="56"/>
      <c r="D50" s="55">
        <v>34</v>
      </c>
      <c r="E50" s="41"/>
      <c r="F50" s="55">
        <v>37.299999999999997</v>
      </c>
      <c r="G50" s="97"/>
      <c r="H50" s="55">
        <v>35.299999999999997</v>
      </c>
      <c r="I50" s="81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81"/>
    </row>
    <row r="52" spans="1:9" ht="10.5" customHeight="1" x14ac:dyDescent="0.25">
      <c r="A52" s="4" t="s">
        <v>36</v>
      </c>
      <c r="B52" s="15"/>
      <c r="C52" s="15"/>
      <c r="D52" s="15"/>
      <c r="E52" s="15"/>
      <c r="F52" s="15"/>
      <c r="G52" s="15"/>
      <c r="H52" s="15"/>
      <c r="I52" s="81"/>
    </row>
    <row r="53" spans="1:9" ht="17.25" customHeight="1" x14ac:dyDescent="0.25">
      <c r="A53" s="4" t="s">
        <v>21</v>
      </c>
      <c r="B53" s="15"/>
      <c r="C53" s="15"/>
      <c r="D53" s="15"/>
      <c r="E53" s="15"/>
      <c r="F53" s="15"/>
      <c r="G53" s="15"/>
      <c r="H53" s="15"/>
      <c r="I53" s="81"/>
    </row>
    <row r="54" spans="1:9" ht="2.25" customHeight="1" x14ac:dyDescent="0.25">
      <c r="A54" s="98"/>
      <c r="B54" s="98"/>
      <c r="C54" s="98"/>
      <c r="D54" s="98"/>
      <c r="E54" s="98"/>
      <c r="F54" s="98"/>
      <c r="G54" s="98"/>
      <c r="H54" s="98"/>
      <c r="I54" s="81"/>
    </row>
    <row r="55" spans="1:9" ht="17.25" customHeight="1" x14ac:dyDescent="0.25">
      <c r="A55" s="4" t="s">
        <v>22</v>
      </c>
      <c r="B55" s="98"/>
      <c r="C55" s="98"/>
      <c r="D55" s="98"/>
      <c r="E55" s="98"/>
      <c r="F55" s="98"/>
      <c r="G55" s="98"/>
      <c r="H55" s="98"/>
      <c r="I55" s="81"/>
    </row>
    <row r="56" spans="1:9" ht="4.5" customHeight="1" x14ac:dyDescent="0.25">
      <c r="A56" s="4"/>
      <c r="B56" s="98"/>
      <c r="C56" s="98"/>
      <c r="D56" s="98"/>
      <c r="E56" s="98"/>
      <c r="F56" s="98"/>
      <c r="G56" s="98"/>
      <c r="H56" s="98"/>
      <c r="I56" s="81"/>
    </row>
    <row r="57" spans="1:9" x14ac:dyDescent="0.25">
      <c r="A57" s="4" t="s">
        <v>238</v>
      </c>
      <c r="B57" s="4"/>
      <c r="C57" s="98"/>
      <c r="D57" s="98"/>
      <c r="E57" s="98"/>
      <c r="F57" s="98"/>
      <c r="G57" s="98"/>
      <c r="H57" s="98"/>
      <c r="I57" s="81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207</v>
      </c>
      <c r="B1" s="41"/>
      <c r="C1" s="41"/>
      <c r="D1" s="41"/>
      <c r="E1" s="41"/>
      <c r="F1" s="41"/>
      <c r="G1" s="41"/>
      <c r="H1" s="41"/>
      <c r="I1" s="81"/>
    </row>
    <row r="2" spans="1:9" s="1" customFormat="1" x14ac:dyDescent="0.25">
      <c r="A2" s="4"/>
      <c r="B2" s="4"/>
      <c r="C2" s="4"/>
      <c r="D2" s="42"/>
      <c r="E2" s="42"/>
      <c r="F2" s="96" t="s">
        <v>215</v>
      </c>
      <c r="G2" s="99"/>
      <c r="H2" s="42"/>
      <c r="I2" s="81"/>
    </row>
    <row r="3" spans="1:9" s="1" customFormat="1" x14ac:dyDescent="0.25">
      <c r="A3" s="43" t="s">
        <v>1</v>
      </c>
      <c r="B3" s="46" t="s">
        <v>205</v>
      </c>
      <c r="C3" s="45"/>
      <c r="D3" s="46" t="s">
        <v>235</v>
      </c>
      <c r="E3" s="97"/>
      <c r="F3" s="46" t="s">
        <v>236</v>
      </c>
      <c r="G3" s="97"/>
      <c r="H3" s="46" t="s">
        <v>237</v>
      </c>
      <c r="I3" s="81"/>
    </row>
    <row r="4" spans="1:9" s="1" customFormat="1" ht="8.25" customHeight="1" x14ac:dyDescent="0.25">
      <c r="A4" s="47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4" t="s">
        <v>23</v>
      </c>
      <c r="C5" s="124"/>
      <c r="D5" s="124"/>
      <c r="E5" s="124"/>
      <c r="F5" s="124"/>
      <c r="G5" s="124"/>
      <c r="H5" s="124"/>
      <c r="I5" s="81"/>
    </row>
    <row r="6" spans="1:9" s="1" customFormat="1" x14ac:dyDescent="0.25">
      <c r="A6" s="4" t="s">
        <v>24</v>
      </c>
      <c r="B6" s="4"/>
      <c r="C6" s="4"/>
      <c r="D6" s="4"/>
      <c r="E6" s="4"/>
      <c r="F6" s="4"/>
      <c r="G6" s="4"/>
      <c r="H6" s="4"/>
      <c r="I6" s="81"/>
    </row>
    <row r="7" spans="1:9" s="1" customFormat="1" x14ac:dyDescent="0.25">
      <c r="A7" s="4" t="s">
        <v>25</v>
      </c>
      <c r="B7" s="4"/>
      <c r="C7" s="4"/>
      <c r="D7" s="4"/>
      <c r="E7" s="4"/>
      <c r="F7" s="4"/>
      <c r="G7" s="4"/>
      <c r="H7" s="4"/>
      <c r="I7" s="81"/>
    </row>
    <row r="8" spans="1:9" s="1" customFormat="1" x14ac:dyDescent="0.25">
      <c r="A8" s="4" t="s">
        <v>26</v>
      </c>
      <c r="B8" s="18">
        <v>80.84</v>
      </c>
      <c r="C8" s="18"/>
      <c r="D8" s="18">
        <v>80.73</v>
      </c>
      <c r="E8" s="18"/>
      <c r="F8" s="18">
        <v>80.55</v>
      </c>
      <c r="G8" s="18"/>
      <c r="H8" s="18">
        <v>79.69</v>
      </c>
      <c r="I8" s="4"/>
    </row>
    <row r="9" spans="1:9" s="1" customFormat="1" x14ac:dyDescent="0.25">
      <c r="A9" s="4" t="s">
        <v>27</v>
      </c>
      <c r="B9" s="18">
        <v>76.64</v>
      </c>
      <c r="C9" s="18"/>
      <c r="D9" s="18">
        <v>75.88</v>
      </c>
      <c r="E9" s="18"/>
      <c r="F9" s="18">
        <v>75.7</v>
      </c>
      <c r="G9" s="18"/>
      <c r="H9" s="18">
        <v>74.84</v>
      </c>
      <c r="I9" s="4"/>
    </row>
    <row r="10" spans="1:9" s="1" customFormat="1" x14ac:dyDescent="0.25">
      <c r="A10" s="4" t="s">
        <v>28</v>
      </c>
      <c r="B10" s="98"/>
      <c r="C10" s="18"/>
      <c r="D10" s="98"/>
      <c r="E10" s="98"/>
      <c r="F10" s="98"/>
      <c r="G10" s="98"/>
      <c r="H10" s="98"/>
      <c r="I10" s="4"/>
    </row>
    <row r="11" spans="1:9" s="1" customFormat="1" x14ac:dyDescent="0.25">
      <c r="A11" s="4" t="s">
        <v>26</v>
      </c>
      <c r="B11" s="18">
        <v>118.1</v>
      </c>
      <c r="C11" s="4"/>
      <c r="D11" s="18">
        <v>124.77</v>
      </c>
      <c r="E11" s="18"/>
      <c r="F11" s="18">
        <v>121.94</v>
      </c>
      <c r="G11" s="18"/>
      <c r="H11" s="18">
        <v>121.11</v>
      </c>
      <c r="I11" s="4"/>
    </row>
    <row r="12" spans="1:9" s="1" customFormat="1" x14ac:dyDescent="0.25">
      <c r="A12" s="4" t="s">
        <v>27</v>
      </c>
      <c r="B12" s="18">
        <v>99.73</v>
      </c>
      <c r="C12" s="4"/>
      <c r="D12" s="18">
        <v>103.07</v>
      </c>
      <c r="E12" s="18"/>
      <c r="F12" s="18">
        <v>101.12</v>
      </c>
      <c r="G12" s="18"/>
      <c r="H12" s="18">
        <v>100.9</v>
      </c>
      <c r="I12" s="4"/>
    </row>
    <row r="13" spans="1:9" s="1" customFormat="1" x14ac:dyDescent="0.25">
      <c r="A13" s="4" t="s">
        <v>29</v>
      </c>
      <c r="B13" s="98"/>
      <c r="C13" s="4"/>
      <c r="D13" s="98"/>
      <c r="E13" s="98"/>
      <c r="F13" s="98"/>
      <c r="G13" s="98"/>
      <c r="H13" s="98"/>
      <c r="I13" s="4"/>
    </row>
    <row r="14" spans="1:9" s="1" customFormat="1" x14ac:dyDescent="0.25">
      <c r="A14" s="4" t="s">
        <v>26</v>
      </c>
      <c r="B14" s="18">
        <v>42.5</v>
      </c>
      <c r="C14" s="4"/>
      <c r="D14" s="18">
        <v>42.9</v>
      </c>
      <c r="E14" s="18"/>
      <c r="F14" s="18">
        <v>44.03</v>
      </c>
      <c r="G14" s="18"/>
      <c r="H14" s="18">
        <v>44.38</v>
      </c>
      <c r="I14" s="81"/>
    </row>
    <row r="15" spans="1:9" s="1" customFormat="1" x14ac:dyDescent="0.25">
      <c r="A15" s="4" t="s">
        <v>27</v>
      </c>
      <c r="B15" s="18">
        <v>42.5</v>
      </c>
      <c r="C15" s="4"/>
      <c r="D15" s="18">
        <v>42.9</v>
      </c>
      <c r="E15" s="18"/>
      <c r="F15" s="18">
        <v>44.03</v>
      </c>
      <c r="G15" s="18"/>
      <c r="H15" s="18">
        <v>44.38</v>
      </c>
      <c r="I15" s="81"/>
    </row>
    <row r="16" spans="1:9" s="1" customFormat="1" ht="9" customHeight="1" x14ac:dyDescent="0.25">
      <c r="A16" s="4"/>
      <c r="B16" s="98"/>
      <c r="C16" s="4"/>
      <c r="D16" s="98"/>
      <c r="E16" s="98"/>
      <c r="F16" s="98"/>
      <c r="G16" s="98"/>
      <c r="H16" s="98"/>
      <c r="I16" s="4"/>
    </row>
    <row r="17" spans="1:9" s="1" customFormat="1" x14ac:dyDescent="0.25">
      <c r="A17" s="4" t="s">
        <v>30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31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26</v>
      </c>
      <c r="B19" s="18">
        <v>120.29</v>
      </c>
      <c r="C19" s="4"/>
      <c r="D19" s="18">
        <v>121.61</v>
      </c>
      <c r="E19" s="18"/>
      <c r="F19" s="18">
        <v>121.49</v>
      </c>
      <c r="G19" s="18"/>
      <c r="H19" s="18">
        <v>120.27</v>
      </c>
      <c r="I19" s="4"/>
    </row>
    <row r="20" spans="1:9" s="1" customFormat="1" x14ac:dyDescent="0.25">
      <c r="A20" s="4" t="s">
        <v>27</v>
      </c>
      <c r="B20" s="18">
        <v>117.31</v>
      </c>
      <c r="C20" s="4"/>
      <c r="D20" s="18">
        <v>118.61</v>
      </c>
      <c r="E20" s="18"/>
      <c r="F20" s="18">
        <v>118.49</v>
      </c>
      <c r="G20" s="18"/>
      <c r="H20" s="18">
        <v>117.27</v>
      </c>
      <c r="I20" s="4"/>
    </row>
    <row r="21" spans="1:9" s="1" customFormat="1" x14ac:dyDescent="0.25">
      <c r="A21" s="4" t="s">
        <v>32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26</v>
      </c>
      <c r="B22" s="18">
        <v>41.34</v>
      </c>
      <c r="C22" s="18"/>
      <c r="D22" s="18">
        <v>42.91</v>
      </c>
      <c r="E22" s="18"/>
      <c r="F22" s="18">
        <v>44.03</v>
      </c>
      <c r="G22" s="18"/>
      <c r="H22" s="18">
        <v>44.4</v>
      </c>
      <c r="I22" s="4"/>
    </row>
    <row r="23" spans="1:9" s="1" customFormat="1" x14ac:dyDescent="0.25">
      <c r="A23" s="4" t="s">
        <v>27</v>
      </c>
      <c r="B23" s="18">
        <v>26.58</v>
      </c>
      <c r="C23" s="18"/>
      <c r="D23" s="18">
        <v>26.41</v>
      </c>
      <c r="E23" s="18"/>
      <c r="F23" s="18">
        <v>27.53</v>
      </c>
      <c r="G23" s="18"/>
      <c r="H23" s="18">
        <v>27.9</v>
      </c>
      <c r="I23" s="4"/>
    </row>
    <row r="24" spans="1:9" s="1" customFormat="1" x14ac:dyDescent="0.25">
      <c r="A24" s="4" t="s">
        <v>33</v>
      </c>
      <c r="B24" s="98"/>
      <c r="C24" s="18"/>
      <c r="D24" s="98"/>
      <c r="E24" s="98"/>
      <c r="F24" s="98"/>
      <c r="G24" s="98"/>
      <c r="H24" s="98"/>
      <c r="I24" s="4"/>
    </row>
    <row r="25" spans="1:9" s="1" customFormat="1" x14ac:dyDescent="0.25">
      <c r="A25" s="4" t="s">
        <v>26</v>
      </c>
      <c r="B25" s="18">
        <v>79.69</v>
      </c>
      <c r="C25" s="18"/>
      <c r="D25" s="18">
        <v>83.69</v>
      </c>
      <c r="E25" s="18"/>
      <c r="F25" s="18">
        <v>80.8</v>
      </c>
      <c r="G25" s="18"/>
      <c r="H25" s="18">
        <v>80.319999999999993</v>
      </c>
      <c r="I25" s="81"/>
    </row>
    <row r="26" spans="1:9" s="1" customFormat="1" x14ac:dyDescent="0.25">
      <c r="A26" s="4" t="s">
        <v>27</v>
      </c>
      <c r="B26" s="18">
        <v>74.84</v>
      </c>
      <c r="C26" s="18"/>
      <c r="D26" s="18">
        <v>76.69</v>
      </c>
      <c r="E26" s="18"/>
      <c r="F26" s="18">
        <v>74.7</v>
      </c>
      <c r="G26" s="18"/>
      <c r="H26" s="18">
        <v>74.819999999999993</v>
      </c>
      <c r="I26" s="4"/>
    </row>
    <row r="27" spans="1:9" s="1" customFormat="1" ht="8.25" customHeight="1" x14ac:dyDescent="0.25">
      <c r="A27" s="4"/>
      <c r="B27" s="18"/>
      <c r="C27" s="18"/>
      <c r="D27" s="48"/>
      <c r="E27" s="18"/>
      <c r="F27" s="18"/>
      <c r="G27" s="18"/>
      <c r="H27" s="48"/>
      <c r="I27" s="4"/>
    </row>
    <row r="28" spans="1:9" s="1" customFormat="1" x14ac:dyDescent="0.25">
      <c r="A28" s="4"/>
      <c r="B28" s="124" t="s">
        <v>34</v>
      </c>
      <c r="C28" s="124"/>
      <c r="D28" s="124"/>
      <c r="E28" s="124"/>
      <c r="F28" s="124"/>
      <c r="G28" s="124"/>
      <c r="H28" s="124"/>
      <c r="I28" s="4"/>
    </row>
    <row r="29" spans="1:9" s="1" customFormat="1" x14ac:dyDescent="0.25">
      <c r="A29" s="4" t="s">
        <v>35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26</v>
      </c>
      <c r="B30" s="6">
        <v>66.2</v>
      </c>
      <c r="C30" s="16"/>
      <c r="D30" s="6">
        <v>68.8</v>
      </c>
      <c r="E30" s="98"/>
      <c r="F30" s="6">
        <v>66.5</v>
      </c>
      <c r="G30" s="98"/>
      <c r="H30" s="6">
        <v>66.8</v>
      </c>
      <c r="I30" s="4"/>
    </row>
    <row r="31" spans="1:9" s="1" customFormat="1" x14ac:dyDescent="0.25">
      <c r="A31" s="41" t="s">
        <v>27</v>
      </c>
      <c r="B31" s="55">
        <v>63.8</v>
      </c>
      <c r="C31" s="56"/>
      <c r="D31" s="55">
        <v>64.7</v>
      </c>
      <c r="E31" s="97"/>
      <c r="F31" s="55">
        <v>63</v>
      </c>
      <c r="G31" s="97"/>
      <c r="H31" s="55">
        <v>63.8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36</v>
      </c>
      <c r="B33" s="15"/>
      <c r="C33" s="15"/>
      <c r="D33" s="4"/>
      <c r="E33" s="4"/>
      <c r="F33" s="4"/>
      <c r="G33" s="4"/>
      <c r="H33" s="4"/>
      <c r="I33" s="81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81"/>
    </row>
    <row r="35" spans="1:12" x14ac:dyDescent="0.25">
      <c r="A35" s="4" t="s">
        <v>22</v>
      </c>
      <c r="B35" s="15"/>
      <c r="C35" s="15"/>
      <c r="D35" s="4"/>
      <c r="E35" s="4"/>
      <c r="F35" s="4"/>
      <c r="G35" s="4"/>
      <c r="H35" s="4"/>
      <c r="I35" s="81"/>
    </row>
    <row r="36" spans="1:12" ht="5.25" customHeight="1" x14ac:dyDescent="0.25">
      <c r="A36" s="98"/>
      <c r="B36" s="98"/>
      <c r="C36" s="98"/>
      <c r="D36" s="98"/>
      <c r="E36" s="98"/>
      <c r="F36" s="98"/>
      <c r="G36" s="98"/>
      <c r="H36" s="98"/>
      <c r="I36" s="81"/>
    </row>
    <row r="37" spans="1:12" x14ac:dyDescent="0.25">
      <c r="A37" s="4" t="s">
        <v>238</v>
      </c>
      <c r="B37" s="98"/>
      <c r="C37" s="98"/>
      <c r="D37" s="98"/>
      <c r="E37" s="98"/>
      <c r="F37" s="98"/>
      <c r="G37" s="98"/>
      <c r="H37" s="98"/>
      <c r="I37" s="81"/>
      <c r="L37" t="s">
        <v>38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208</v>
      </c>
      <c r="B1" s="41"/>
      <c r="C1" s="41"/>
      <c r="D1" s="41"/>
      <c r="E1" s="41"/>
      <c r="F1" s="81"/>
      <c r="G1" s="3"/>
    </row>
    <row r="2" spans="1:7" x14ac:dyDescent="0.25">
      <c r="A2" s="4"/>
      <c r="B2" s="3" t="s">
        <v>220</v>
      </c>
      <c r="C2" s="3" t="s">
        <v>233</v>
      </c>
      <c r="D2" s="3" t="s">
        <v>235</v>
      </c>
      <c r="E2" s="3" t="s">
        <v>235</v>
      </c>
      <c r="F2" s="81"/>
      <c r="G2" s="3"/>
    </row>
    <row r="3" spans="1:7" x14ac:dyDescent="0.25">
      <c r="A3" s="111" t="s">
        <v>1</v>
      </c>
      <c r="B3" s="41">
        <v>2019</v>
      </c>
      <c r="C3" s="57">
        <v>2019</v>
      </c>
      <c r="D3" s="41">
        <v>2019</v>
      </c>
      <c r="E3" s="57">
        <v>2018</v>
      </c>
      <c r="F3" s="81"/>
      <c r="G3" s="3"/>
    </row>
    <row r="4" spans="1:7" ht="9" customHeight="1" x14ac:dyDescent="0.25">
      <c r="A4" s="4"/>
      <c r="B4" s="3"/>
      <c r="C4" s="3"/>
      <c r="D4" s="3"/>
      <c r="E4" s="3"/>
      <c r="F4" s="81"/>
      <c r="G4" s="3"/>
    </row>
    <row r="5" spans="1:7" x14ac:dyDescent="0.25">
      <c r="A5" s="4"/>
      <c r="B5" s="126" t="s">
        <v>48</v>
      </c>
      <c r="C5" s="126"/>
      <c r="D5" s="126"/>
      <c r="E5" s="126"/>
      <c r="F5" s="81"/>
      <c r="G5" s="3"/>
    </row>
    <row r="6" spans="1:7" x14ac:dyDescent="0.25">
      <c r="A6" s="4" t="s">
        <v>49</v>
      </c>
      <c r="B6" s="4"/>
      <c r="C6" s="4"/>
      <c r="D6" s="4"/>
      <c r="E6" s="4"/>
      <c r="F6" s="81"/>
      <c r="G6" s="3"/>
    </row>
    <row r="7" spans="1:7" x14ac:dyDescent="0.25">
      <c r="A7" s="4" t="s">
        <v>50</v>
      </c>
      <c r="B7" s="5">
        <v>4850</v>
      </c>
      <c r="C7" s="5">
        <v>3743</v>
      </c>
      <c r="D7" s="5">
        <v>3677</v>
      </c>
      <c r="E7" s="5">
        <v>3451</v>
      </c>
      <c r="F7" s="5"/>
      <c r="G7" s="3"/>
    </row>
    <row r="8" spans="1:7" x14ac:dyDescent="0.25">
      <c r="A8" s="4" t="s">
        <v>51</v>
      </c>
      <c r="B8" s="12">
        <v>368</v>
      </c>
      <c r="C8" s="12">
        <v>945</v>
      </c>
      <c r="D8" s="12">
        <v>5080</v>
      </c>
      <c r="E8" s="58">
        <v>3666</v>
      </c>
      <c r="F8" s="6"/>
      <c r="G8" s="3"/>
    </row>
    <row r="9" spans="1:7" x14ac:dyDescent="0.25">
      <c r="A9" s="4" t="s">
        <v>52</v>
      </c>
      <c r="B9" s="6">
        <v>0</v>
      </c>
      <c r="C9" s="6">
        <v>0</v>
      </c>
      <c r="D9" s="6">
        <v>0.7</v>
      </c>
      <c r="E9" s="6">
        <v>1.6</v>
      </c>
      <c r="F9" s="4"/>
      <c r="G9" s="3"/>
    </row>
    <row r="10" spans="1:7" ht="10.5" customHeight="1" x14ac:dyDescent="0.25">
      <c r="A10" s="4"/>
      <c r="B10" s="4"/>
      <c r="C10" s="4"/>
      <c r="D10" s="4"/>
      <c r="E10" s="59"/>
      <c r="F10" s="81"/>
      <c r="G10" s="3"/>
    </row>
    <row r="11" spans="1:7" x14ac:dyDescent="0.25">
      <c r="A11" s="4"/>
      <c r="B11" s="125" t="s">
        <v>54</v>
      </c>
      <c r="C11" s="125"/>
      <c r="D11" s="125"/>
      <c r="E11" s="125"/>
      <c r="F11" s="81"/>
      <c r="G11" s="3"/>
    </row>
    <row r="12" spans="1:7" x14ac:dyDescent="0.25">
      <c r="A12" s="4" t="s">
        <v>55</v>
      </c>
      <c r="B12" s="4"/>
      <c r="C12" s="4"/>
      <c r="D12" s="4"/>
      <c r="E12" s="4"/>
      <c r="F12" s="81"/>
      <c r="G12" s="3"/>
    </row>
    <row r="13" spans="1:7" x14ac:dyDescent="0.25">
      <c r="A13" s="4" t="s">
        <v>56</v>
      </c>
      <c r="B13" s="16">
        <v>497.4</v>
      </c>
      <c r="C13" s="16">
        <v>254.9</v>
      </c>
      <c r="D13" s="16">
        <v>622.1</v>
      </c>
      <c r="E13" s="16">
        <v>443.1</v>
      </c>
      <c r="F13" s="81"/>
      <c r="G13" s="3"/>
    </row>
    <row r="14" spans="1:7" x14ac:dyDescent="0.25">
      <c r="A14" s="4" t="s">
        <v>57</v>
      </c>
      <c r="B14" s="6">
        <v>199.8</v>
      </c>
      <c r="C14" s="6">
        <v>113.4</v>
      </c>
      <c r="D14" s="6">
        <v>428</v>
      </c>
      <c r="E14" s="6">
        <v>233.2</v>
      </c>
      <c r="F14" s="81"/>
      <c r="G14" s="3"/>
    </row>
    <row r="15" spans="1:7" x14ac:dyDescent="0.25">
      <c r="A15" s="4" t="s">
        <v>58</v>
      </c>
      <c r="B15" s="6">
        <v>297.60000000000002</v>
      </c>
      <c r="C15" s="6">
        <v>141.6</v>
      </c>
      <c r="D15" s="6">
        <v>194.1</v>
      </c>
      <c r="E15" s="6">
        <v>209.9</v>
      </c>
      <c r="F15" s="81"/>
      <c r="G15" s="3"/>
    </row>
    <row r="16" spans="1:7" x14ac:dyDescent="0.25">
      <c r="A16" s="4" t="s">
        <v>59</v>
      </c>
      <c r="B16" s="16">
        <v>5711</v>
      </c>
      <c r="C16" s="16">
        <v>5966</v>
      </c>
      <c r="D16" s="16">
        <v>6588.1</v>
      </c>
      <c r="E16" s="16">
        <v>4685</v>
      </c>
      <c r="F16" s="81"/>
      <c r="G16" s="3"/>
    </row>
    <row r="17" spans="1:7" ht="14.25" customHeight="1" x14ac:dyDescent="0.25">
      <c r="A17" s="4"/>
      <c r="B17" s="4"/>
      <c r="C17" s="4"/>
      <c r="D17" s="4"/>
      <c r="E17" s="4"/>
      <c r="F17" s="81"/>
      <c r="G17" s="3"/>
    </row>
    <row r="18" spans="1:7" ht="10.5" customHeight="1" x14ac:dyDescent="0.25">
      <c r="A18" s="4" t="s">
        <v>60</v>
      </c>
      <c r="B18" s="6">
        <v>94.1</v>
      </c>
      <c r="C18" s="6">
        <v>116</v>
      </c>
      <c r="D18" s="6">
        <v>65.2</v>
      </c>
      <c r="E18" s="6">
        <v>191.8</v>
      </c>
      <c r="F18" s="81"/>
      <c r="G18" s="3"/>
    </row>
    <row r="19" spans="1:7" x14ac:dyDescent="0.25">
      <c r="A19" s="4" t="s">
        <v>59</v>
      </c>
      <c r="B19" s="16">
        <v>1078.0999999999999</v>
      </c>
      <c r="C19" s="6">
        <v>1194.0999999999999</v>
      </c>
      <c r="D19" s="16">
        <v>1259.3</v>
      </c>
      <c r="E19" s="16">
        <v>1502.5</v>
      </c>
      <c r="F19" s="81"/>
      <c r="G19" s="3"/>
    </row>
    <row r="20" spans="1:7" x14ac:dyDescent="0.25">
      <c r="A20" s="4" t="s">
        <v>61</v>
      </c>
      <c r="B20" s="16">
        <v>0</v>
      </c>
      <c r="C20" s="16">
        <v>0</v>
      </c>
      <c r="D20" s="16">
        <v>0</v>
      </c>
      <c r="E20" s="16">
        <v>0</v>
      </c>
      <c r="F20" s="81"/>
      <c r="G20" s="3"/>
    </row>
    <row r="21" spans="1:7" x14ac:dyDescent="0.25">
      <c r="A21" s="41" t="s">
        <v>59</v>
      </c>
      <c r="B21" s="55">
        <v>0</v>
      </c>
      <c r="C21" s="55">
        <v>0</v>
      </c>
      <c r="D21" s="55">
        <v>0</v>
      </c>
      <c r="E21" s="55">
        <v>0</v>
      </c>
      <c r="F21" s="81"/>
      <c r="G21" s="3"/>
    </row>
    <row r="22" spans="1:7" x14ac:dyDescent="0.25">
      <c r="A22" s="4" t="s">
        <v>216</v>
      </c>
      <c r="B22" s="98"/>
      <c r="C22" s="98"/>
      <c r="D22" s="4"/>
      <c r="E22" s="98"/>
      <c r="F22" s="81"/>
      <c r="G22" s="3"/>
    </row>
    <row r="23" spans="1:7" ht="11.25" customHeight="1" x14ac:dyDescent="0.25">
      <c r="A23" s="4"/>
      <c r="B23" s="98"/>
      <c r="C23" s="98"/>
      <c r="D23" s="4"/>
      <c r="E23" s="4"/>
      <c r="F23" s="81"/>
      <c r="G23" s="19"/>
    </row>
    <row r="24" spans="1:7" ht="10.5" customHeight="1" x14ac:dyDescent="0.25">
      <c r="A24" s="4" t="s">
        <v>199</v>
      </c>
      <c r="B24" s="98"/>
      <c r="C24" s="98"/>
      <c r="D24" s="4"/>
      <c r="E24" s="98"/>
      <c r="F24" s="81"/>
      <c r="G24" s="3"/>
    </row>
    <row r="25" spans="1:7" x14ac:dyDescent="0.25">
      <c r="A25" s="109" t="s">
        <v>109</v>
      </c>
      <c r="B25" s="109"/>
      <c r="C25" s="109"/>
      <c r="D25" s="109"/>
      <c r="E25" s="109"/>
      <c r="F25" s="81"/>
      <c r="G25" s="3"/>
    </row>
    <row r="26" spans="1:7" x14ac:dyDescent="0.25">
      <c r="A26" s="4" t="s">
        <v>238</v>
      </c>
      <c r="B26" s="98"/>
      <c r="C26" s="98"/>
      <c r="D26" s="4"/>
      <c r="E26" s="98"/>
      <c r="F26" s="81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5"/>
      <c r="C28" s="125"/>
      <c r="D28" s="125"/>
      <c r="E28" s="125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7"/>
      <c r="B42" s="127"/>
      <c r="C42" s="127"/>
      <c r="D42" s="127"/>
      <c r="E42" s="127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0" t="s">
        <v>209</v>
      </c>
      <c r="B1" s="4"/>
      <c r="C1" s="4"/>
      <c r="D1" s="4"/>
      <c r="E1" s="4"/>
      <c r="F1" s="81"/>
    </row>
    <row r="2" spans="1:6" x14ac:dyDescent="0.25">
      <c r="A2" s="61"/>
      <c r="B2" s="10" t="s">
        <v>220</v>
      </c>
      <c r="C2" s="10" t="s">
        <v>233</v>
      </c>
      <c r="D2" s="10" t="s">
        <v>235</v>
      </c>
      <c r="E2" s="10" t="s">
        <v>235</v>
      </c>
      <c r="F2" s="81"/>
    </row>
    <row r="3" spans="1:6" x14ac:dyDescent="0.25">
      <c r="A3" s="43" t="s">
        <v>1</v>
      </c>
      <c r="B3" s="57">
        <v>2019</v>
      </c>
      <c r="C3" s="57">
        <v>2019</v>
      </c>
      <c r="D3" s="57">
        <v>2019</v>
      </c>
      <c r="E3" s="57">
        <v>2018</v>
      </c>
      <c r="F3" s="4"/>
    </row>
    <row r="4" spans="1:6" x14ac:dyDescent="0.25">
      <c r="A4" s="47"/>
      <c r="B4" s="3"/>
      <c r="C4" s="3"/>
      <c r="D4" s="4"/>
      <c r="E4" s="3"/>
      <c r="F4" s="81"/>
    </row>
    <row r="5" spans="1:6" x14ac:dyDescent="0.25">
      <c r="A5" s="4"/>
      <c r="B5" s="128" t="s">
        <v>48</v>
      </c>
      <c r="C5" s="128"/>
      <c r="D5" s="128"/>
      <c r="E5" s="128"/>
      <c r="F5" s="21"/>
    </row>
    <row r="6" spans="1:6" x14ac:dyDescent="0.25">
      <c r="A6" s="4" t="s">
        <v>49</v>
      </c>
      <c r="B6" s="108"/>
      <c r="C6" s="108"/>
      <c r="D6" s="108"/>
      <c r="E6" s="108"/>
      <c r="F6" s="21"/>
    </row>
    <row r="7" spans="1:6" x14ac:dyDescent="0.25">
      <c r="A7" s="4" t="s">
        <v>62</v>
      </c>
      <c r="B7" s="3">
        <v>261</v>
      </c>
      <c r="C7" s="3">
        <v>255</v>
      </c>
      <c r="D7" s="3" t="s">
        <v>53</v>
      </c>
      <c r="E7" s="4">
        <v>266</v>
      </c>
      <c r="F7" s="21"/>
    </row>
    <row r="8" spans="1:6" x14ac:dyDescent="0.25">
      <c r="A8" s="4" t="s">
        <v>63</v>
      </c>
      <c r="B8" s="3">
        <v>261</v>
      </c>
      <c r="C8" s="5">
        <v>517</v>
      </c>
      <c r="D8" s="3" t="s">
        <v>53</v>
      </c>
      <c r="E8" s="58">
        <v>776</v>
      </c>
      <c r="F8" s="21"/>
    </row>
    <row r="9" spans="1:6" x14ac:dyDescent="0.25">
      <c r="A9" s="4" t="s">
        <v>64</v>
      </c>
      <c r="B9" s="3">
        <v>11.9</v>
      </c>
      <c r="C9" s="59">
        <v>12.2</v>
      </c>
      <c r="D9" s="3" t="s">
        <v>53</v>
      </c>
      <c r="E9" s="6">
        <v>11.6</v>
      </c>
      <c r="F9" s="21"/>
    </row>
    <row r="10" spans="1:6" x14ac:dyDescent="0.25">
      <c r="A10" s="4"/>
      <c r="B10" s="3"/>
      <c r="C10" s="4"/>
      <c r="D10" s="3"/>
      <c r="E10" s="98"/>
      <c r="F10" s="21"/>
    </row>
    <row r="11" spans="1:6" x14ac:dyDescent="0.25">
      <c r="A11" s="4" t="s">
        <v>65</v>
      </c>
      <c r="B11" s="3">
        <v>260</v>
      </c>
      <c r="C11" s="3">
        <v>254</v>
      </c>
      <c r="D11" s="3" t="s">
        <v>53</v>
      </c>
      <c r="E11" s="4">
        <v>264</v>
      </c>
      <c r="F11" s="21"/>
    </row>
    <row r="12" spans="1:6" x14ac:dyDescent="0.25">
      <c r="A12" s="4" t="s">
        <v>63</v>
      </c>
      <c r="B12" s="3">
        <v>260</v>
      </c>
      <c r="C12" s="5">
        <v>514</v>
      </c>
      <c r="D12" s="3" t="s">
        <v>53</v>
      </c>
      <c r="E12" s="5">
        <v>770</v>
      </c>
      <c r="F12" s="21"/>
    </row>
    <row r="13" spans="1:6" x14ac:dyDescent="0.25">
      <c r="A13" s="4" t="s">
        <v>64</v>
      </c>
      <c r="B13" s="3">
        <v>11.8</v>
      </c>
      <c r="C13" s="59">
        <v>12.1</v>
      </c>
      <c r="D13" s="3" t="s">
        <v>53</v>
      </c>
      <c r="E13" s="16">
        <v>11.5</v>
      </c>
      <c r="F13" s="21"/>
    </row>
    <row r="14" spans="1:6" x14ac:dyDescent="0.25">
      <c r="A14" s="4"/>
      <c r="B14" s="4"/>
      <c r="C14" s="4"/>
      <c r="D14" s="4"/>
      <c r="E14" s="4"/>
      <c r="F14" s="81"/>
    </row>
    <row r="15" spans="1:6" x14ac:dyDescent="0.25">
      <c r="A15" s="4" t="s">
        <v>66</v>
      </c>
      <c r="B15" s="5">
        <v>1174</v>
      </c>
      <c r="C15" s="5">
        <v>723</v>
      </c>
      <c r="D15" s="5">
        <v>662</v>
      </c>
      <c r="E15" s="5">
        <v>652</v>
      </c>
      <c r="F15" s="84"/>
    </row>
    <row r="16" spans="1:6" x14ac:dyDescent="0.25">
      <c r="A16" s="4" t="s">
        <v>63</v>
      </c>
      <c r="B16" s="5">
        <v>1174</v>
      </c>
      <c r="C16" s="5">
        <v>1897</v>
      </c>
      <c r="D16" s="5">
        <v>2559</v>
      </c>
      <c r="E16" s="5">
        <v>2179</v>
      </c>
      <c r="F16" s="84"/>
    </row>
    <row r="17" spans="1:6" x14ac:dyDescent="0.25">
      <c r="A17" s="4" t="s">
        <v>67</v>
      </c>
      <c r="B17" s="5">
        <v>681</v>
      </c>
      <c r="C17" s="5">
        <v>38</v>
      </c>
      <c r="D17" s="5">
        <v>202</v>
      </c>
      <c r="E17" s="5">
        <v>223</v>
      </c>
      <c r="F17" s="85"/>
    </row>
    <row r="18" spans="1:6" x14ac:dyDescent="0.25">
      <c r="A18" s="4" t="s">
        <v>63</v>
      </c>
      <c r="B18" s="5">
        <v>681</v>
      </c>
      <c r="C18" s="5">
        <v>719</v>
      </c>
      <c r="D18" s="5">
        <v>921</v>
      </c>
      <c r="E18" s="5">
        <v>1904</v>
      </c>
      <c r="F18" s="85"/>
    </row>
    <row r="19" spans="1:6" ht="8.25" customHeight="1" x14ac:dyDescent="0.25">
      <c r="A19" s="4"/>
      <c r="B19" s="4"/>
      <c r="C19" s="4"/>
      <c r="D19" s="4"/>
      <c r="E19" s="4"/>
      <c r="F19" s="85"/>
    </row>
    <row r="20" spans="1:6" x14ac:dyDescent="0.25">
      <c r="A20" s="4" t="s">
        <v>68</v>
      </c>
      <c r="B20" s="3">
        <v>40.5</v>
      </c>
      <c r="C20" s="3">
        <v>33.299999999999997</v>
      </c>
      <c r="D20" s="3">
        <v>35.799999999999997</v>
      </c>
      <c r="E20" s="6">
        <v>20.6</v>
      </c>
      <c r="F20" s="85"/>
    </row>
    <row r="21" spans="1:6" x14ac:dyDescent="0.25">
      <c r="A21" s="4" t="s">
        <v>63</v>
      </c>
      <c r="B21" s="3">
        <v>40.5</v>
      </c>
      <c r="C21" s="3">
        <v>73.7</v>
      </c>
      <c r="D21" s="3">
        <v>109.5</v>
      </c>
      <c r="E21" s="6">
        <v>75</v>
      </c>
      <c r="F21" s="85"/>
    </row>
    <row r="22" spans="1:6" x14ac:dyDescent="0.25">
      <c r="A22" s="4" t="s">
        <v>67</v>
      </c>
      <c r="B22" s="59">
        <v>0</v>
      </c>
      <c r="C22" s="59">
        <v>0</v>
      </c>
      <c r="D22" s="59">
        <v>33.799999999999997</v>
      </c>
      <c r="E22" s="6">
        <v>1.4</v>
      </c>
      <c r="F22" s="85"/>
    </row>
    <row r="23" spans="1:6" x14ac:dyDescent="0.25">
      <c r="A23" s="4" t="s">
        <v>63</v>
      </c>
      <c r="B23" s="59">
        <v>0</v>
      </c>
      <c r="C23" s="59">
        <v>0</v>
      </c>
      <c r="D23" s="59">
        <v>33.799999999999997</v>
      </c>
      <c r="E23" s="6">
        <v>28.7</v>
      </c>
      <c r="F23" s="85"/>
    </row>
    <row r="24" spans="1:6" x14ac:dyDescent="0.25">
      <c r="A24" s="4"/>
      <c r="B24" s="4"/>
      <c r="C24" s="4"/>
      <c r="D24" s="4"/>
      <c r="E24" s="4"/>
      <c r="F24" s="85"/>
    </row>
    <row r="25" spans="1:6" x14ac:dyDescent="0.25">
      <c r="A25" s="4"/>
      <c r="B25" s="130" t="s">
        <v>54</v>
      </c>
      <c r="C25" s="130"/>
      <c r="D25" s="130"/>
      <c r="E25" s="130"/>
      <c r="F25" s="4"/>
    </row>
    <row r="26" spans="1:6" x14ac:dyDescent="0.25">
      <c r="A26" s="4" t="s">
        <v>55</v>
      </c>
      <c r="B26" s="4"/>
      <c r="C26" s="4"/>
      <c r="D26" s="4"/>
      <c r="E26" s="4"/>
      <c r="F26" s="81"/>
    </row>
    <row r="27" spans="1:6" x14ac:dyDescent="0.25">
      <c r="A27" s="4" t="s">
        <v>70</v>
      </c>
      <c r="B27" s="23">
        <v>863.8</v>
      </c>
      <c r="C27" s="23">
        <v>398.4</v>
      </c>
      <c r="D27" s="23">
        <v>396.8</v>
      </c>
      <c r="E27" s="23">
        <v>913.1</v>
      </c>
      <c r="F27" s="81"/>
    </row>
    <row r="28" spans="1:6" x14ac:dyDescent="0.25">
      <c r="A28" s="4" t="s">
        <v>69</v>
      </c>
      <c r="B28" s="23">
        <v>6441.4</v>
      </c>
      <c r="C28" s="23">
        <v>6839.9</v>
      </c>
      <c r="D28" s="23">
        <v>7236.7</v>
      </c>
      <c r="E28" s="23">
        <v>10603.9</v>
      </c>
      <c r="F28" s="81"/>
    </row>
    <row r="29" spans="1:6" x14ac:dyDescent="0.25">
      <c r="A29" s="4" t="s">
        <v>71</v>
      </c>
      <c r="B29" s="59">
        <v>75.400000000000006</v>
      </c>
      <c r="C29" s="59">
        <v>92.5</v>
      </c>
      <c r="D29" s="59">
        <v>38.9</v>
      </c>
      <c r="E29" s="6">
        <v>128.69999999999999</v>
      </c>
      <c r="F29" s="81"/>
    </row>
    <row r="30" spans="1:6" x14ac:dyDescent="0.25">
      <c r="A30" s="4" t="s">
        <v>69</v>
      </c>
      <c r="B30" s="3">
        <v>761.6</v>
      </c>
      <c r="C30" s="3">
        <v>854.1</v>
      </c>
      <c r="D30" s="3">
        <v>892.9</v>
      </c>
      <c r="E30" s="23">
        <v>1257.5999999999999</v>
      </c>
      <c r="F30" s="81"/>
    </row>
    <row r="31" spans="1:6" x14ac:dyDescent="0.25">
      <c r="A31" s="4" t="s">
        <v>72</v>
      </c>
      <c r="B31" s="59">
        <v>0</v>
      </c>
      <c r="C31" s="59">
        <v>0</v>
      </c>
      <c r="D31" s="59">
        <v>2.1</v>
      </c>
      <c r="E31" s="6">
        <v>40.700000000000003</v>
      </c>
      <c r="F31" s="81"/>
    </row>
    <row r="32" spans="1:6" x14ac:dyDescent="0.25">
      <c r="A32" s="41" t="s">
        <v>69</v>
      </c>
      <c r="B32" s="94">
        <v>198.9</v>
      </c>
      <c r="C32" s="94">
        <v>198.9</v>
      </c>
      <c r="D32" s="94">
        <v>201</v>
      </c>
      <c r="E32" s="62">
        <v>422.7</v>
      </c>
      <c r="F32" s="81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234</v>
      </c>
      <c r="B34" s="24"/>
      <c r="C34" s="24"/>
      <c r="D34" s="4"/>
      <c r="E34" s="4"/>
      <c r="F34" s="81"/>
    </row>
    <row r="35" spans="1:6" ht="15" customHeight="1" x14ac:dyDescent="0.25">
      <c r="A35" s="4" t="s">
        <v>73</v>
      </c>
      <c r="B35" s="100"/>
      <c r="C35" s="100"/>
      <c r="D35" s="100"/>
      <c r="E35" s="100"/>
      <c r="F35" s="86"/>
    </row>
    <row r="36" spans="1:6" ht="17.25" customHeight="1" x14ac:dyDescent="0.25">
      <c r="A36" s="129" t="s">
        <v>200</v>
      </c>
      <c r="B36" s="129"/>
      <c r="C36" s="129"/>
      <c r="D36" s="129"/>
      <c r="E36" s="129"/>
      <c r="F36" s="81"/>
    </row>
    <row r="37" spans="1:6" ht="10.5" customHeight="1" x14ac:dyDescent="0.25">
      <c r="A37" s="4" t="s">
        <v>201</v>
      </c>
      <c r="B37" s="29"/>
      <c r="C37" s="29"/>
      <c r="D37" s="29"/>
      <c r="E37" s="29"/>
      <c r="F37" s="87"/>
    </row>
    <row r="38" spans="1:6" ht="18.75" customHeight="1" x14ac:dyDescent="0.25">
      <c r="A38" s="26" t="s">
        <v>238</v>
      </c>
      <c r="B38" s="27"/>
      <c r="C38" s="27"/>
      <c r="D38" s="28"/>
      <c r="E38" s="28"/>
      <c r="F38" s="81"/>
    </row>
    <row r="39" spans="1:6" x14ac:dyDescent="0.25">
      <c r="A39" s="4"/>
      <c r="B39" s="29"/>
      <c r="C39" s="29"/>
      <c r="D39" s="29"/>
      <c r="E39" s="29"/>
      <c r="F39" s="87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29"/>
      <c r="B46" s="129"/>
      <c r="C46" s="129"/>
      <c r="D46" s="129"/>
      <c r="E46" s="129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210</v>
      </c>
      <c r="B1" s="112"/>
      <c r="C1" s="113"/>
      <c r="D1" s="41"/>
      <c r="E1" s="41"/>
      <c r="F1" s="81"/>
    </row>
    <row r="2" spans="1:6" x14ac:dyDescent="0.25">
      <c r="A2" s="4"/>
      <c r="B2" s="3" t="s">
        <v>233</v>
      </c>
      <c r="C2" s="3" t="s">
        <v>235</v>
      </c>
      <c r="D2" s="3" t="s">
        <v>236</v>
      </c>
      <c r="E2" s="3" t="s">
        <v>236</v>
      </c>
      <c r="F2" s="81"/>
    </row>
    <row r="3" spans="1:6" x14ac:dyDescent="0.25">
      <c r="A3" s="43" t="s">
        <v>1</v>
      </c>
      <c r="B3" s="41">
        <v>2019</v>
      </c>
      <c r="C3" s="57">
        <v>2019</v>
      </c>
      <c r="D3" s="41">
        <v>2019</v>
      </c>
      <c r="E3" s="45">
        <v>2018</v>
      </c>
      <c r="F3" s="81"/>
    </row>
    <row r="4" spans="1:6" x14ac:dyDescent="0.25">
      <c r="A4" s="47"/>
      <c r="B4" s="3"/>
      <c r="C4" s="3"/>
      <c r="D4" s="3"/>
      <c r="E4" s="3"/>
      <c r="F4" s="81"/>
    </row>
    <row r="5" spans="1:6" x14ac:dyDescent="0.25">
      <c r="A5" s="47"/>
      <c r="B5" s="125" t="s">
        <v>74</v>
      </c>
      <c r="C5" s="125"/>
      <c r="D5" s="125"/>
      <c r="E5" s="125"/>
      <c r="F5" s="81"/>
    </row>
    <row r="6" spans="1:6" x14ac:dyDescent="0.25">
      <c r="A6" s="4" t="s">
        <v>75</v>
      </c>
      <c r="B6" s="114"/>
      <c r="C6" s="4"/>
      <c r="D6" s="4"/>
      <c r="E6" s="4"/>
      <c r="F6" s="81"/>
    </row>
    <row r="7" spans="1:6" x14ac:dyDescent="0.25">
      <c r="A7" s="4" t="s">
        <v>76</v>
      </c>
      <c r="B7" s="18">
        <v>52.92</v>
      </c>
      <c r="C7" s="18">
        <v>55.39</v>
      </c>
      <c r="D7" s="18">
        <v>56.56</v>
      </c>
      <c r="E7" s="18">
        <v>68.540000000000006</v>
      </c>
      <c r="F7" s="81"/>
    </row>
    <row r="8" spans="1:6" x14ac:dyDescent="0.25">
      <c r="A8" s="4" t="s">
        <v>77</v>
      </c>
      <c r="B8" s="18">
        <v>57.01</v>
      </c>
      <c r="C8" s="18">
        <v>60.63</v>
      </c>
      <c r="D8" s="18">
        <v>60.89</v>
      </c>
      <c r="E8" s="18">
        <v>73.72</v>
      </c>
      <c r="F8" s="88"/>
    </row>
    <row r="9" spans="1:6" x14ac:dyDescent="0.25">
      <c r="A9" s="4" t="s">
        <v>78</v>
      </c>
      <c r="B9" s="18">
        <v>115.8</v>
      </c>
      <c r="C9" s="18">
        <v>113</v>
      </c>
      <c r="D9" s="18">
        <v>113</v>
      </c>
      <c r="E9" s="18">
        <v>132</v>
      </c>
      <c r="F9" s="88"/>
    </row>
    <row r="10" spans="1:6" x14ac:dyDescent="0.25">
      <c r="A10" s="4" t="s">
        <v>79</v>
      </c>
      <c r="B10" s="4"/>
      <c r="C10" s="4"/>
      <c r="D10" s="4"/>
      <c r="E10" s="4"/>
      <c r="F10" s="88"/>
    </row>
    <row r="11" spans="1:6" x14ac:dyDescent="0.25">
      <c r="A11" s="4" t="s">
        <v>80</v>
      </c>
      <c r="B11" s="115">
        <v>61.5</v>
      </c>
      <c r="C11" s="115">
        <v>59.1</v>
      </c>
      <c r="D11" s="115" t="s">
        <v>53</v>
      </c>
      <c r="E11" s="115">
        <v>72.900000000000006</v>
      </c>
      <c r="F11" s="88"/>
    </row>
    <row r="12" spans="1:6" x14ac:dyDescent="0.25">
      <c r="A12" s="114"/>
      <c r="B12" s="4"/>
      <c r="C12" s="4"/>
      <c r="D12" s="4"/>
      <c r="E12" s="4"/>
      <c r="F12" s="4"/>
    </row>
    <row r="13" spans="1:6" x14ac:dyDescent="0.25">
      <c r="A13" s="4" t="s">
        <v>81</v>
      </c>
      <c r="B13" s="4"/>
      <c r="C13" s="4"/>
      <c r="D13" s="4"/>
      <c r="E13" s="4"/>
      <c r="F13" s="4"/>
    </row>
    <row r="14" spans="1:6" x14ac:dyDescent="0.25">
      <c r="A14" s="4" t="s">
        <v>82</v>
      </c>
      <c r="B14" s="18">
        <v>70.86</v>
      </c>
      <c r="C14" s="18">
        <v>74.28</v>
      </c>
      <c r="D14" s="18">
        <v>74.53</v>
      </c>
      <c r="E14" s="18">
        <v>86.92</v>
      </c>
      <c r="F14" s="18"/>
    </row>
    <row r="15" spans="1:6" x14ac:dyDescent="0.25">
      <c r="A15" s="4" t="s">
        <v>83</v>
      </c>
      <c r="B15" s="18">
        <v>70.56</v>
      </c>
      <c r="C15" s="18">
        <v>73.8</v>
      </c>
      <c r="D15" s="18">
        <v>74.69</v>
      </c>
      <c r="E15" s="18">
        <v>88.95</v>
      </c>
      <c r="F15" s="18"/>
    </row>
    <row r="16" spans="1:6" x14ac:dyDescent="0.25">
      <c r="A16" s="4" t="s">
        <v>84</v>
      </c>
      <c r="B16" s="18">
        <v>70.06</v>
      </c>
      <c r="C16" s="18">
        <v>73.3</v>
      </c>
      <c r="D16" s="18">
        <v>74.19</v>
      </c>
      <c r="E16" s="18">
        <v>87.95</v>
      </c>
      <c r="F16" s="88"/>
    </row>
    <row r="17" spans="1:6" x14ac:dyDescent="0.25">
      <c r="A17" s="4" t="s">
        <v>85</v>
      </c>
      <c r="B17" s="115" t="s">
        <v>86</v>
      </c>
      <c r="C17" s="115" t="s">
        <v>86</v>
      </c>
      <c r="D17" s="115" t="s">
        <v>86</v>
      </c>
      <c r="E17" s="115">
        <v>89.58</v>
      </c>
      <c r="F17" s="88"/>
    </row>
    <row r="18" spans="1:6" x14ac:dyDescent="0.25">
      <c r="A18" s="4"/>
      <c r="B18" s="4"/>
      <c r="C18" s="4"/>
      <c r="D18" s="4"/>
      <c r="E18" s="116"/>
      <c r="F18" s="4"/>
    </row>
    <row r="19" spans="1:6" x14ac:dyDescent="0.25">
      <c r="A19" s="4"/>
      <c r="B19" s="125" t="s">
        <v>87</v>
      </c>
      <c r="C19" s="125"/>
      <c r="D19" s="125"/>
      <c r="E19" s="125"/>
      <c r="F19" s="4"/>
    </row>
    <row r="20" spans="1:6" x14ac:dyDescent="0.25">
      <c r="A20" s="4" t="s">
        <v>88</v>
      </c>
      <c r="B20" s="4"/>
      <c r="C20" s="4"/>
      <c r="D20" s="4"/>
      <c r="E20" s="4"/>
      <c r="F20" s="4"/>
    </row>
    <row r="21" spans="1:6" x14ac:dyDescent="0.25">
      <c r="A21" s="4" t="s">
        <v>89</v>
      </c>
      <c r="B21" s="115" t="s">
        <v>86</v>
      </c>
      <c r="C21" s="115" t="s">
        <v>86</v>
      </c>
      <c r="D21" s="115" t="s">
        <v>86</v>
      </c>
      <c r="E21" s="115" t="s">
        <v>86</v>
      </c>
      <c r="F21" s="81"/>
    </row>
    <row r="22" spans="1:6" x14ac:dyDescent="0.25">
      <c r="A22" s="4" t="s">
        <v>90</v>
      </c>
      <c r="B22" s="115" t="s">
        <v>86</v>
      </c>
      <c r="C22" s="115" t="s">
        <v>86</v>
      </c>
      <c r="D22" s="115" t="s">
        <v>86</v>
      </c>
      <c r="E22" s="115">
        <v>4.8499999999999996</v>
      </c>
      <c r="F22" s="81"/>
    </row>
    <row r="23" spans="1:6" x14ac:dyDescent="0.25">
      <c r="A23" s="4" t="s">
        <v>91</v>
      </c>
      <c r="B23" s="115" t="s">
        <v>86</v>
      </c>
      <c r="C23" s="115" t="s">
        <v>86</v>
      </c>
      <c r="D23" s="115" t="s">
        <v>86</v>
      </c>
      <c r="E23" s="115" t="s">
        <v>86</v>
      </c>
      <c r="F23" s="81"/>
    </row>
    <row r="24" spans="1:6" x14ac:dyDescent="0.25">
      <c r="A24" s="4" t="s">
        <v>92</v>
      </c>
      <c r="B24" s="115" t="s">
        <v>86</v>
      </c>
      <c r="C24" s="115" t="s">
        <v>86</v>
      </c>
      <c r="D24" s="115" t="s">
        <v>86</v>
      </c>
      <c r="E24" s="115">
        <v>6</v>
      </c>
      <c r="F24" s="81"/>
    </row>
    <row r="25" spans="1:6" x14ac:dyDescent="0.25">
      <c r="A25" s="4" t="s">
        <v>93</v>
      </c>
      <c r="B25" s="115" t="s">
        <v>86</v>
      </c>
      <c r="C25" s="115" t="s">
        <v>86</v>
      </c>
      <c r="D25" s="115" t="s">
        <v>86</v>
      </c>
      <c r="E25" s="115" t="s">
        <v>86</v>
      </c>
      <c r="F25" s="81"/>
    </row>
    <row r="26" spans="1:6" x14ac:dyDescent="0.25">
      <c r="A26" s="41" t="s">
        <v>94</v>
      </c>
      <c r="B26" s="117">
        <v>5.36</v>
      </c>
      <c r="C26" s="117">
        <v>5.44</v>
      </c>
      <c r="D26" s="117">
        <v>5.53</v>
      </c>
      <c r="E26" s="117">
        <v>7.08</v>
      </c>
      <c r="F26" s="81"/>
    </row>
    <row r="27" spans="1:6" ht="0.75" customHeight="1" x14ac:dyDescent="0.25">
      <c r="A27" s="4"/>
      <c r="B27" s="4"/>
      <c r="C27" s="4"/>
      <c r="D27" s="4"/>
      <c r="E27" s="118"/>
      <c r="F27" s="81"/>
    </row>
    <row r="28" spans="1:6" x14ac:dyDescent="0.25">
      <c r="A28" s="4" t="s">
        <v>95</v>
      </c>
      <c r="B28" s="119"/>
      <c r="C28" s="115"/>
      <c r="D28" s="4"/>
      <c r="E28" s="120"/>
      <c r="F28" s="81"/>
    </row>
    <row r="29" spans="1:6" x14ac:dyDescent="0.25">
      <c r="A29" s="4" t="s">
        <v>96</v>
      </c>
      <c r="B29" s="119"/>
      <c r="C29" s="98"/>
      <c r="D29" s="98"/>
      <c r="E29" s="98"/>
      <c r="F29" s="81"/>
    </row>
    <row r="30" spans="1:6" ht="1.5" customHeight="1" x14ac:dyDescent="0.25">
      <c r="A30" s="4"/>
      <c r="B30" s="119"/>
      <c r="C30" s="98"/>
      <c r="D30" s="98"/>
      <c r="E30" s="98"/>
      <c r="F30" s="81"/>
    </row>
    <row r="31" spans="1:6" ht="1.5" hidden="1" customHeight="1" x14ac:dyDescent="0.25">
      <c r="A31" s="98"/>
      <c r="B31" s="121"/>
      <c r="C31" s="98"/>
      <c r="D31" s="98"/>
      <c r="E31" s="98"/>
      <c r="F31" s="81"/>
    </row>
    <row r="32" spans="1:6" x14ac:dyDescent="0.25">
      <c r="A32" s="4" t="s">
        <v>202</v>
      </c>
      <c r="B32" s="121"/>
      <c r="C32" s="98"/>
      <c r="D32" s="98"/>
      <c r="E32" s="98"/>
      <c r="F32" s="81"/>
    </row>
    <row r="33" spans="1:6" ht="7.5" hidden="1" customHeight="1" x14ac:dyDescent="0.25">
      <c r="A33" s="4"/>
      <c r="B33" s="121"/>
      <c r="C33" s="98"/>
      <c r="D33" s="98"/>
      <c r="E33" s="98"/>
      <c r="F33" s="81"/>
    </row>
    <row r="34" spans="1:6" x14ac:dyDescent="0.25">
      <c r="A34" s="4" t="s">
        <v>238</v>
      </c>
      <c r="B34" s="121"/>
      <c r="C34" s="98"/>
      <c r="D34" s="98"/>
      <c r="E34" s="98"/>
      <c r="F34" s="81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211</v>
      </c>
      <c r="B1" s="41"/>
      <c r="C1" s="122"/>
      <c r="D1" s="63"/>
      <c r="E1" s="63"/>
      <c r="F1" s="4"/>
      <c r="G1" s="11"/>
    </row>
    <row r="2" spans="1:7" x14ac:dyDescent="0.25">
      <c r="A2" s="4"/>
      <c r="B2" s="12" t="s">
        <v>220</v>
      </c>
      <c r="C2" s="12" t="s">
        <v>233</v>
      </c>
      <c r="D2" s="12" t="s">
        <v>235</v>
      </c>
      <c r="E2" s="12" t="s">
        <v>235</v>
      </c>
      <c r="F2" s="12"/>
      <c r="G2" s="11"/>
    </row>
    <row r="3" spans="1:7" x14ac:dyDescent="0.25">
      <c r="A3" s="43" t="s">
        <v>1</v>
      </c>
      <c r="B3" s="57">
        <v>2019</v>
      </c>
      <c r="C3" s="65">
        <v>2019</v>
      </c>
      <c r="D3" s="57">
        <v>2019</v>
      </c>
      <c r="E3" s="65">
        <v>2018</v>
      </c>
      <c r="F3" s="13"/>
      <c r="G3" s="11"/>
    </row>
    <row r="4" spans="1:7" ht="8.25" customHeight="1" x14ac:dyDescent="0.25">
      <c r="A4" s="47"/>
      <c r="B4" s="12"/>
      <c r="C4" s="12"/>
      <c r="D4" s="12"/>
      <c r="E4" s="12"/>
      <c r="F4" s="12"/>
      <c r="G4" s="11"/>
    </row>
    <row r="5" spans="1:7" x14ac:dyDescent="0.25">
      <c r="A5" s="4"/>
      <c r="B5" s="131" t="s">
        <v>54</v>
      </c>
      <c r="C5" s="131"/>
      <c r="D5" s="131"/>
      <c r="E5" s="131"/>
      <c r="F5" s="93"/>
      <c r="G5" s="11"/>
    </row>
    <row r="6" spans="1:7" ht="7.5" customHeight="1" x14ac:dyDescent="0.25">
      <c r="A6" s="4"/>
      <c r="B6" s="49"/>
      <c r="C6" s="14"/>
      <c r="D6" s="123"/>
      <c r="E6" s="123"/>
      <c r="F6" s="14"/>
      <c r="G6" s="11"/>
    </row>
    <row r="7" spans="1:7" x14ac:dyDescent="0.25">
      <c r="A7" s="4" t="s">
        <v>97</v>
      </c>
      <c r="B7" s="5">
        <f>SUM(B8:B12)</f>
        <v>277401.5</v>
      </c>
      <c r="C7" s="5">
        <f>SUM(C8:C12)</f>
        <v>261861.09999999998</v>
      </c>
      <c r="D7" s="5">
        <f>SUM(D8:D12)</f>
        <v>275138.09999999998</v>
      </c>
      <c r="E7" s="5">
        <f>SUM(E8:E12)</f>
        <v>296016.2</v>
      </c>
      <c r="F7" s="5"/>
      <c r="G7" s="11"/>
    </row>
    <row r="8" spans="1:7" x14ac:dyDescent="0.25">
      <c r="A8" s="4" t="s">
        <v>98</v>
      </c>
      <c r="B8" s="5">
        <v>56108.800000000003</v>
      </c>
      <c r="C8" s="12">
        <v>51551.9</v>
      </c>
      <c r="D8" s="5">
        <v>58012.3</v>
      </c>
      <c r="E8" s="5">
        <v>62341.9</v>
      </c>
      <c r="F8" s="5"/>
      <c r="G8" s="11"/>
    </row>
    <row r="9" spans="1:7" x14ac:dyDescent="0.25">
      <c r="A9" s="4" t="s">
        <v>99</v>
      </c>
      <c r="B9" s="5">
        <v>20078</v>
      </c>
      <c r="C9" s="12">
        <v>21898.2</v>
      </c>
      <c r="D9" s="5">
        <v>20795.400000000001</v>
      </c>
      <c r="E9" s="5">
        <v>22817.1</v>
      </c>
      <c r="F9" s="5"/>
      <c r="G9" s="11"/>
    </row>
    <row r="10" spans="1:7" x14ac:dyDescent="0.25">
      <c r="A10" s="4" t="s">
        <v>100</v>
      </c>
      <c r="B10" s="5">
        <v>4042.7</v>
      </c>
      <c r="C10" s="12">
        <v>3670.8</v>
      </c>
      <c r="D10" s="5">
        <v>4338.6000000000004</v>
      </c>
      <c r="E10" s="5">
        <v>4434.3999999999996</v>
      </c>
      <c r="F10" s="5"/>
      <c r="G10" s="11"/>
    </row>
    <row r="11" spans="1:7" x14ac:dyDescent="0.25">
      <c r="A11" s="4" t="s">
        <v>101</v>
      </c>
      <c r="B11" s="5">
        <v>658</v>
      </c>
      <c r="C11" s="12">
        <v>512.4</v>
      </c>
      <c r="D11" s="5">
        <v>573.4</v>
      </c>
      <c r="E11" s="5">
        <v>694.6</v>
      </c>
      <c r="F11" s="5"/>
      <c r="G11" s="11"/>
    </row>
    <row r="12" spans="1:7" x14ac:dyDescent="0.25">
      <c r="A12" s="4" t="s">
        <v>102</v>
      </c>
      <c r="B12" s="5">
        <v>196514</v>
      </c>
      <c r="C12" s="12">
        <v>184227.8</v>
      </c>
      <c r="D12" s="5">
        <v>191418.4</v>
      </c>
      <c r="E12" s="5">
        <v>205728.2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103</v>
      </c>
      <c r="B14" s="5">
        <f>SUM(B15:B19)</f>
        <v>1278981.3</v>
      </c>
      <c r="C14" s="5">
        <f>SUM(C15:C19)</f>
        <v>1191780.2</v>
      </c>
      <c r="D14" s="5">
        <f>SUM(D15:D19)</f>
        <v>1131793.3000000003</v>
      </c>
      <c r="E14" s="5">
        <f>SUM(E15:E19)</f>
        <v>1302523.6000000001</v>
      </c>
      <c r="F14" s="5"/>
      <c r="G14" s="11"/>
    </row>
    <row r="15" spans="1:7" x14ac:dyDescent="0.25">
      <c r="A15" s="4" t="s">
        <v>98</v>
      </c>
      <c r="B15" s="5">
        <v>588193.19999999995</v>
      </c>
      <c r="C15" s="12">
        <v>561799.1</v>
      </c>
      <c r="D15" s="5">
        <v>555961.80000000005</v>
      </c>
      <c r="E15" s="5">
        <v>636315.6</v>
      </c>
      <c r="F15" s="5"/>
      <c r="G15" s="11"/>
    </row>
    <row r="16" spans="1:7" x14ac:dyDescent="0.25">
      <c r="A16" s="4" t="s">
        <v>99</v>
      </c>
      <c r="B16" s="5">
        <v>8646.4</v>
      </c>
      <c r="C16" s="12">
        <v>8003.9</v>
      </c>
      <c r="D16" s="5">
        <v>7181.3</v>
      </c>
      <c r="E16" s="5">
        <v>8060.4</v>
      </c>
      <c r="F16" s="5"/>
      <c r="G16" s="11"/>
    </row>
    <row r="17" spans="1:7" x14ac:dyDescent="0.25">
      <c r="A17" s="4" t="s">
        <v>100</v>
      </c>
      <c r="B17" s="5">
        <v>41567.9</v>
      </c>
      <c r="C17" s="12">
        <v>37451.9</v>
      </c>
      <c r="D17" s="5">
        <v>32547.4</v>
      </c>
      <c r="E17" s="5">
        <v>38226.300000000003</v>
      </c>
      <c r="F17" s="5"/>
      <c r="G17" s="11"/>
    </row>
    <row r="18" spans="1:7" x14ac:dyDescent="0.25">
      <c r="A18" s="4" t="s">
        <v>101</v>
      </c>
      <c r="B18" s="5">
        <v>10246.9</v>
      </c>
      <c r="C18" s="12">
        <v>8905.1</v>
      </c>
      <c r="D18" s="5">
        <v>8746.9</v>
      </c>
      <c r="E18" s="5">
        <v>9349.7999999999993</v>
      </c>
      <c r="F18" s="5"/>
      <c r="G18" s="11"/>
    </row>
    <row r="19" spans="1:7" x14ac:dyDescent="0.25">
      <c r="A19" s="4" t="s">
        <v>102</v>
      </c>
      <c r="B19" s="5">
        <v>630326.9</v>
      </c>
      <c r="C19" s="12">
        <v>575620.19999999995</v>
      </c>
      <c r="D19" s="5">
        <v>527355.9</v>
      </c>
      <c r="E19" s="5">
        <v>610571.5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104</v>
      </c>
      <c r="B21" s="5">
        <f>SUM(B22:B26)</f>
        <v>366072.7</v>
      </c>
      <c r="C21" s="5">
        <f>SUM(C22:C26)</f>
        <v>361769.2</v>
      </c>
      <c r="D21" s="5">
        <f>SUM(D22:D26)</f>
        <v>395184.30000000005</v>
      </c>
      <c r="E21" s="5">
        <f>SUM(E22:E26)</f>
        <v>382128.7</v>
      </c>
      <c r="F21" s="5"/>
      <c r="G21" s="11"/>
    </row>
    <row r="22" spans="1:7" x14ac:dyDescent="0.25">
      <c r="A22" s="4" t="s">
        <v>98</v>
      </c>
      <c r="B22" s="5">
        <v>162741.6</v>
      </c>
      <c r="C22" s="12">
        <v>159428.5</v>
      </c>
      <c r="D22" s="5">
        <v>171977.1</v>
      </c>
      <c r="E22" s="5">
        <v>173508.6</v>
      </c>
      <c r="F22" s="5"/>
      <c r="G22" s="11"/>
    </row>
    <row r="23" spans="1:7" x14ac:dyDescent="0.25">
      <c r="A23" s="4" t="s">
        <v>99</v>
      </c>
      <c r="B23" s="5">
        <v>2176.8000000000002</v>
      </c>
      <c r="C23" s="12">
        <v>1790.2</v>
      </c>
      <c r="D23" s="5">
        <v>2385.4</v>
      </c>
      <c r="E23" s="5">
        <v>1929.9</v>
      </c>
      <c r="F23" s="5"/>
      <c r="G23" s="11"/>
    </row>
    <row r="24" spans="1:7" x14ac:dyDescent="0.25">
      <c r="A24" s="4" t="s">
        <v>100</v>
      </c>
      <c r="B24" s="5">
        <v>760.6</v>
      </c>
      <c r="C24" s="12">
        <v>623.9</v>
      </c>
      <c r="D24" s="5">
        <v>736.6</v>
      </c>
      <c r="E24" s="5">
        <v>749.2</v>
      </c>
      <c r="F24" s="5"/>
      <c r="G24" s="11"/>
    </row>
    <row r="25" spans="1:7" x14ac:dyDescent="0.25">
      <c r="A25" s="4" t="s">
        <v>101</v>
      </c>
      <c r="B25" s="5">
        <v>307</v>
      </c>
      <c r="C25" s="12">
        <v>338.5</v>
      </c>
      <c r="D25" s="5">
        <v>424.5</v>
      </c>
      <c r="E25" s="5">
        <v>349.8</v>
      </c>
      <c r="F25" s="5"/>
      <c r="G25" s="11"/>
    </row>
    <row r="26" spans="1:7" x14ac:dyDescent="0.25">
      <c r="A26" s="4" t="s">
        <v>102</v>
      </c>
      <c r="B26" s="5">
        <v>200086.7</v>
      </c>
      <c r="C26" s="12">
        <v>199588.1</v>
      </c>
      <c r="D26" s="5">
        <v>219660.7</v>
      </c>
      <c r="E26" s="5">
        <v>205591.2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105</v>
      </c>
      <c r="B28" s="5">
        <f>SUM(B29:B33)</f>
        <v>106987.6</v>
      </c>
      <c r="C28" s="5">
        <f>SUM(C29:C33)</f>
        <v>97079.9</v>
      </c>
      <c r="D28" s="5">
        <f>SUM(D29:D33)</f>
        <v>115472.30000000002</v>
      </c>
      <c r="E28" s="5">
        <f>SUM(E29:E33)</f>
        <v>116454.09999999999</v>
      </c>
      <c r="F28" s="5"/>
      <c r="G28" s="11"/>
    </row>
    <row r="29" spans="1:7" x14ac:dyDescent="0.25">
      <c r="A29" s="4" t="s">
        <v>98</v>
      </c>
      <c r="B29" s="5">
        <v>12546.4</v>
      </c>
      <c r="C29" s="5">
        <v>11629.7</v>
      </c>
      <c r="D29" s="5">
        <v>13836.6</v>
      </c>
      <c r="E29" s="5">
        <v>12904</v>
      </c>
      <c r="F29" s="5"/>
      <c r="G29" s="11"/>
    </row>
    <row r="30" spans="1:7" x14ac:dyDescent="0.25">
      <c r="A30" s="4" t="s">
        <v>99</v>
      </c>
      <c r="B30" s="5">
        <v>37494</v>
      </c>
      <c r="C30" s="5">
        <v>34629.5</v>
      </c>
      <c r="D30" s="5">
        <v>45248.6</v>
      </c>
      <c r="E30" s="5">
        <v>40561.699999999997</v>
      </c>
      <c r="F30" s="5"/>
      <c r="G30" s="11"/>
    </row>
    <row r="31" spans="1:7" x14ac:dyDescent="0.25">
      <c r="A31" s="4" t="s">
        <v>100</v>
      </c>
      <c r="B31" s="5">
        <v>10095</v>
      </c>
      <c r="C31" s="5">
        <v>8897.7000000000007</v>
      </c>
      <c r="D31" s="5">
        <v>9769.6</v>
      </c>
      <c r="E31" s="5">
        <v>11629.5</v>
      </c>
      <c r="F31" s="5"/>
      <c r="G31" s="11"/>
    </row>
    <row r="32" spans="1:7" x14ac:dyDescent="0.25">
      <c r="A32" s="4" t="s">
        <v>101</v>
      </c>
      <c r="B32" s="5">
        <v>3163.8</v>
      </c>
      <c r="C32" s="5">
        <v>2646.7</v>
      </c>
      <c r="D32" s="5">
        <v>3287.6</v>
      </c>
      <c r="E32" s="5">
        <v>2707.4</v>
      </c>
      <c r="F32" s="5"/>
      <c r="G32" s="11"/>
    </row>
    <row r="33" spans="1:7" x14ac:dyDescent="0.25">
      <c r="A33" s="4" t="s">
        <v>102</v>
      </c>
      <c r="B33" s="5">
        <v>43688.4</v>
      </c>
      <c r="C33" s="5">
        <v>39276.300000000003</v>
      </c>
      <c r="D33" s="5">
        <v>43329.9</v>
      </c>
      <c r="E33" s="5">
        <v>48651.5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106</v>
      </c>
      <c r="B35" s="5">
        <f>SUM(B36:B40)</f>
        <v>2050805.4</v>
      </c>
      <c r="C35" s="5">
        <f>SUM(C36:C40)</f>
        <v>1933983.5</v>
      </c>
      <c r="D35" s="5">
        <f>SUM(D36:D40)</f>
        <v>1935068</v>
      </c>
      <c r="E35" s="5">
        <f>SUM(E36:E40)</f>
        <v>2119377.1</v>
      </c>
      <c r="F35" s="5"/>
      <c r="G35" s="11"/>
    </row>
    <row r="36" spans="1:7" x14ac:dyDescent="0.25">
      <c r="A36" s="4" t="s">
        <v>98</v>
      </c>
      <c r="B36" s="5">
        <v>822688.9</v>
      </c>
      <c r="C36" s="5">
        <v>787169.9</v>
      </c>
      <c r="D36" s="5">
        <v>802411.4</v>
      </c>
      <c r="E36" s="5">
        <v>888516</v>
      </c>
      <c r="F36" s="5"/>
      <c r="G36" s="11"/>
    </row>
    <row r="37" spans="1:7" x14ac:dyDescent="0.25">
      <c r="A37" s="4" t="s">
        <v>99</v>
      </c>
      <c r="B37" s="5">
        <v>69416.7</v>
      </c>
      <c r="C37" s="5">
        <v>67263.8</v>
      </c>
      <c r="D37" s="5">
        <v>76561.8</v>
      </c>
      <c r="E37" s="5">
        <v>74602.8</v>
      </c>
      <c r="F37" s="5"/>
      <c r="G37" s="11"/>
    </row>
    <row r="38" spans="1:7" x14ac:dyDescent="0.25">
      <c r="A38" s="4" t="s">
        <v>100</v>
      </c>
      <c r="B38" s="5">
        <v>57024.7</v>
      </c>
      <c r="C38" s="5">
        <v>51237.9</v>
      </c>
      <c r="D38" s="5">
        <v>47793.9</v>
      </c>
      <c r="E38" s="5">
        <v>55496.2</v>
      </c>
      <c r="F38" s="5"/>
      <c r="G38" s="11"/>
    </row>
    <row r="39" spans="1:7" x14ac:dyDescent="0.25">
      <c r="A39" s="4" t="s">
        <v>101</v>
      </c>
      <c r="B39" s="5">
        <v>14376</v>
      </c>
      <c r="C39" s="5">
        <v>12406.2</v>
      </c>
      <c r="D39" s="5">
        <v>13034.2</v>
      </c>
      <c r="E39" s="5">
        <v>13112.9</v>
      </c>
      <c r="F39" s="5"/>
      <c r="G39" s="11"/>
    </row>
    <row r="40" spans="1:7" x14ac:dyDescent="0.25">
      <c r="A40" s="41" t="s">
        <v>102</v>
      </c>
      <c r="B40" s="63">
        <v>1087299.1000000001</v>
      </c>
      <c r="C40" s="63">
        <v>1015905.7</v>
      </c>
      <c r="D40" s="63">
        <v>995266.7</v>
      </c>
      <c r="E40" s="63">
        <v>1087649.2</v>
      </c>
      <c r="F40" s="5"/>
      <c r="G40" s="11"/>
    </row>
    <row r="41" spans="1:7" ht="19.5" customHeight="1" x14ac:dyDescent="0.25">
      <c r="A41" s="4" t="s">
        <v>217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107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8"/>
      <c r="B45" s="5"/>
      <c r="C45" s="98"/>
      <c r="D45" s="5"/>
      <c r="E45" s="5"/>
      <c r="F45" s="5"/>
      <c r="G45" s="11"/>
    </row>
    <row r="46" spans="1:7" ht="15" customHeight="1" x14ac:dyDescent="0.25">
      <c r="A46" s="127" t="s">
        <v>108</v>
      </c>
      <c r="B46" s="127"/>
      <c r="C46" s="127"/>
      <c r="D46" s="127"/>
      <c r="E46" s="127"/>
      <c r="F46" s="5"/>
      <c r="G46" s="11"/>
    </row>
    <row r="47" spans="1:7" x14ac:dyDescent="0.25">
      <c r="A47" s="107" t="s">
        <v>109</v>
      </c>
      <c r="B47" s="107"/>
      <c r="C47" s="107"/>
      <c r="D47" s="107"/>
      <c r="E47" s="107"/>
      <c r="F47" s="5"/>
      <c r="G47" s="11"/>
    </row>
    <row r="48" spans="1:7" x14ac:dyDescent="0.25">
      <c r="A48" s="4" t="s">
        <v>238</v>
      </c>
      <c r="B48" s="5"/>
      <c r="C48" s="98"/>
      <c r="D48" s="5"/>
      <c r="E48" s="5"/>
      <c r="F48" s="5"/>
      <c r="G48" s="11"/>
    </row>
    <row r="49" spans="1:6" x14ac:dyDescent="0.25">
      <c r="A49" s="32" t="s">
        <v>38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212</v>
      </c>
      <c r="B1" s="41"/>
      <c r="C1" s="41"/>
      <c r="D1" s="63"/>
      <c r="E1" s="66"/>
      <c r="F1" s="81"/>
    </row>
    <row r="2" spans="1:6" x14ac:dyDescent="0.25">
      <c r="A2" s="4"/>
      <c r="B2" s="64" t="s">
        <v>220</v>
      </c>
      <c r="C2" s="64" t="s">
        <v>233</v>
      </c>
      <c r="D2" s="64" t="s">
        <v>235</v>
      </c>
      <c r="E2" s="64" t="s">
        <v>235</v>
      </c>
      <c r="F2" s="81"/>
    </row>
    <row r="3" spans="1:6" x14ac:dyDescent="0.25">
      <c r="A3" s="43" t="s">
        <v>1</v>
      </c>
      <c r="B3" s="67">
        <v>2019</v>
      </c>
      <c r="C3" s="67">
        <v>2019</v>
      </c>
      <c r="D3" s="67">
        <v>2019</v>
      </c>
      <c r="E3" s="65">
        <v>2018</v>
      </c>
      <c r="F3" s="81"/>
    </row>
    <row r="4" spans="1:6" ht="8.25" customHeight="1" x14ac:dyDescent="0.25">
      <c r="A4" s="47"/>
      <c r="B4" s="12"/>
      <c r="C4" s="12"/>
      <c r="D4" s="12"/>
      <c r="E4" s="12"/>
      <c r="F4" s="81"/>
    </row>
    <row r="5" spans="1:6" x14ac:dyDescent="0.25">
      <c r="A5" s="4"/>
      <c r="B5" s="125" t="s">
        <v>54</v>
      </c>
      <c r="C5" s="125"/>
      <c r="D5" s="125"/>
      <c r="E5" s="125"/>
      <c r="F5" s="81"/>
    </row>
    <row r="6" spans="1:6" ht="8.25" customHeight="1" x14ac:dyDescent="0.25">
      <c r="A6" s="4"/>
      <c r="B6" s="52"/>
      <c r="C6" s="51"/>
      <c r="D6" s="51"/>
      <c r="E6" s="52"/>
      <c r="F6" s="81"/>
    </row>
    <row r="7" spans="1:6" x14ac:dyDescent="0.25">
      <c r="A7" s="4" t="s">
        <v>97</v>
      </c>
      <c r="B7" s="5">
        <f>SUM(B8:B12)</f>
        <v>235529.40000000002</v>
      </c>
      <c r="C7" s="5">
        <f>SUM(C8:C12)</f>
        <v>218885.59999999998</v>
      </c>
      <c r="D7" s="5">
        <f>SUM(D8:D12)</f>
        <v>230554.5</v>
      </c>
      <c r="E7" s="5">
        <f>SUM(E8:E12)</f>
        <v>246758.19999999998</v>
      </c>
      <c r="F7" s="5"/>
    </row>
    <row r="8" spans="1:6" x14ac:dyDescent="0.25">
      <c r="A8" s="4" t="s">
        <v>98</v>
      </c>
      <c r="B8" s="5">
        <v>125158</v>
      </c>
      <c r="C8" s="5">
        <v>117536.9</v>
      </c>
      <c r="D8" s="5">
        <v>121881.7</v>
      </c>
      <c r="E8" s="5">
        <v>127758.9</v>
      </c>
      <c r="F8" s="81"/>
    </row>
    <row r="9" spans="1:6" x14ac:dyDescent="0.25">
      <c r="A9" s="4" t="s">
        <v>99</v>
      </c>
      <c r="B9" s="5">
        <v>6218.5</v>
      </c>
      <c r="C9" s="5">
        <v>5511.4</v>
      </c>
      <c r="D9" s="5">
        <v>5698.2</v>
      </c>
      <c r="E9" s="5">
        <v>7388.6</v>
      </c>
      <c r="F9" s="81"/>
    </row>
    <row r="10" spans="1:6" x14ac:dyDescent="0.25">
      <c r="A10" s="4" t="s">
        <v>100</v>
      </c>
      <c r="B10" s="5">
        <v>2559.1999999999998</v>
      </c>
      <c r="C10" s="5">
        <v>2214.3000000000002</v>
      </c>
      <c r="D10" s="5">
        <v>2326.1</v>
      </c>
      <c r="E10" s="5">
        <v>2650.3</v>
      </c>
      <c r="F10" s="81"/>
    </row>
    <row r="11" spans="1:6" x14ac:dyDescent="0.25">
      <c r="A11" s="4" t="s">
        <v>101</v>
      </c>
      <c r="B11" s="5">
        <v>1062</v>
      </c>
      <c r="C11" s="5">
        <v>902.5</v>
      </c>
      <c r="D11" s="5">
        <v>1061.0999999999999</v>
      </c>
      <c r="E11" s="5">
        <v>1028.5</v>
      </c>
      <c r="F11" s="81"/>
    </row>
    <row r="12" spans="1:6" x14ac:dyDescent="0.25">
      <c r="A12" s="4" t="s">
        <v>102</v>
      </c>
      <c r="B12" s="5">
        <v>100531.7</v>
      </c>
      <c r="C12" s="5">
        <v>92720.5</v>
      </c>
      <c r="D12" s="5">
        <v>99587.4</v>
      </c>
      <c r="E12" s="5">
        <v>107931.9</v>
      </c>
      <c r="F12" s="81"/>
    </row>
    <row r="13" spans="1:6" x14ac:dyDescent="0.25">
      <c r="A13" s="4"/>
      <c r="B13" s="5"/>
      <c r="C13" s="5"/>
      <c r="D13" s="5"/>
      <c r="E13" s="5"/>
      <c r="F13" s="81"/>
    </row>
    <row r="14" spans="1:6" x14ac:dyDescent="0.25">
      <c r="A14" s="4" t="s">
        <v>103</v>
      </c>
      <c r="B14" s="5">
        <f>SUM(B15:B19)</f>
        <v>26026</v>
      </c>
      <c r="C14" s="5">
        <f>SUM(C15:C19)</f>
        <v>25495.1</v>
      </c>
      <c r="D14" s="5">
        <f>SUM(D15:D19)</f>
        <v>25476.699999999997</v>
      </c>
      <c r="E14" s="5">
        <f>SUM(E15:E19)</f>
        <v>32204.7</v>
      </c>
      <c r="F14" s="33"/>
    </row>
    <row r="15" spans="1:6" x14ac:dyDescent="0.25">
      <c r="A15" s="4" t="s">
        <v>98</v>
      </c>
      <c r="B15" s="5">
        <v>10614.7</v>
      </c>
      <c r="C15" s="5">
        <v>10279.700000000001</v>
      </c>
      <c r="D15" s="5">
        <v>10254.799999999999</v>
      </c>
      <c r="E15" s="5">
        <v>12467.6</v>
      </c>
      <c r="F15" s="81"/>
    </row>
    <row r="16" spans="1:6" x14ac:dyDescent="0.25">
      <c r="A16" s="4" t="s">
        <v>99</v>
      </c>
      <c r="B16" s="5">
        <v>392.4</v>
      </c>
      <c r="C16" s="5">
        <v>474.8</v>
      </c>
      <c r="D16" s="5">
        <v>506.7</v>
      </c>
      <c r="E16" s="5">
        <v>411.3</v>
      </c>
      <c r="F16" s="81"/>
    </row>
    <row r="17" spans="1:6" x14ac:dyDescent="0.25">
      <c r="A17" s="4" t="s">
        <v>100</v>
      </c>
      <c r="B17" s="5">
        <v>2613.4</v>
      </c>
      <c r="C17" s="5">
        <v>2578</v>
      </c>
      <c r="D17" s="5">
        <v>2389.3000000000002</v>
      </c>
      <c r="E17" s="5">
        <v>3793</v>
      </c>
      <c r="F17" s="81"/>
    </row>
    <row r="18" spans="1:6" x14ac:dyDescent="0.25">
      <c r="A18" s="4" t="s">
        <v>101</v>
      </c>
      <c r="B18" s="5">
        <v>1626.6</v>
      </c>
      <c r="C18" s="5">
        <v>1778.7</v>
      </c>
      <c r="D18" s="5">
        <v>2023.3</v>
      </c>
      <c r="E18" s="5">
        <v>2788.3</v>
      </c>
      <c r="F18" s="81"/>
    </row>
    <row r="19" spans="1:6" x14ac:dyDescent="0.25">
      <c r="A19" s="4" t="s">
        <v>102</v>
      </c>
      <c r="B19" s="5">
        <v>10778.9</v>
      </c>
      <c r="C19" s="5">
        <v>10383.9</v>
      </c>
      <c r="D19" s="5">
        <v>10302.6</v>
      </c>
      <c r="E19" s="5">
        <v>12744.5</v>
      </c>
      <c r="F19" s="81"/>
    </row>
    <row r="20" spans="1:6" x14ac:dyDescent="0.25">
      <c r="A20" s="4"/>
      <c r="B20" s="5"/>
      <c r="C20" s="5"/>
      <c r="D20" s="5"/>
      <c r="E20" s="5"/>
      <c r="F20" s="81"/>
    </row>
    <row r="21" spans="1:6" x14ac:dyDescent="0.25">
      <c r="A21" s="4" t="s">
        <v>104</v>
      </c>
      <c r="B21" s="5">
        <f>SUM(B22:B26)</f>
        <v>5708.2</v>
      </c>
      <c r="C21" s="5">
        <f>SUM(C22:C26)</f>
        <v>5159.6000000000004</v>
      </c>
      <c r="D21" s="5">
        <f>SUM(D22:D26)</f>
        <v>4778.7</v>
      </c>
      <c r="E21" s="5">
        <f>SUM(E22:E26)</f>
        <v>4626.5</v>
      </c>
      <c r="F21" s="5"/>
    </row>
    <row r="22" spans="1:6" x14ac:dyDescent="0.25">
      <c r="A22" s="4" t="s">
        <v>98</v>
      </c>
      <c r="B22" s="5">
        <v>2816.7</v>
      </c>
      <c r="C22" s="5">
        <v>2328.6999999999998</v>
      </c>
      <c r="D22" s="5">
        <v>1899.1</v>
      </c>
      <c r="E22" s="5">
        <v>2064.1999999999998</v>
      </c>
      <c r="F22" s="81"/>
    </row>
    <row r="23" spans="1:6" x14ac:dyDescent="0.25">
      <c r="A23" s="4" t="s">
        <v>99</v>
      </c>
      <c r="B23" s="5">
        <v>128.80000000000001</v>
      </c>
      <c r="C23" s="5">
        <v>189.7</v>
      </c>
      <c r="D23" s="5">
        <v>256.7</v>
      </c>
      <c r="E23" s="5">
        <v>160.9</v>
      </c>
      <c r="F23" s="81"/>
    </row>
    <row r="24" spans="1:6" x14ac:dyDescent="0.25">
      <c r="A24" s="4" t="s">
        <v>100</v>
      </c>
      <c r="B24" s="5">
        <v>52.4</v>
      </c>
      <c r="C24" s="5">
        <v>97.8</v>
      </c>
      <c r="D24" s="5">
        <v>106.4</v>
      </c>
      <c r="E24" s="5">
        <v>71</v>
      </c>
      <c r="F24" s="81"/>
    </row>
    <row r="25" spans="1:6" x14ac:dyDescent="0.25">
      <c r="A25" s="4" t="s">
        <v>101</v>
      </c>
      <c r="B25" s="5">
        <v>47.6</v>
      </c>
      <c r="C25" s="5">
        <v>89.8</v>
      </c>
      <c r="D25" s="5">
        <v>128.30000000000001</v>
      </c>
      <c r="E25" s="5">
        <v>76.5</v>
      </c>
      <c r="F25" s="81"/>
    </row>
    <row r="26" spans="1:6" x14ac:dyDescent="0.25">
      <c r="A26" s="4" t="s">
        <v>102</v>
      </c>
      <c r="B26" s="5">
        <v>2662.7</v>
      </c>
      <c r="C26" s="5">
        <v>2453.6</v>
      </c>
      <c r="D26" s="5">
        <v>2388.1999999999998</v>
      </c>
      <c r="E26" s="5">
        <v>2253.9</v>
      </c>
      <c r="F26" s="81"/>
    </row>
    <row r="27" spans="1:6" x14ac:dyDescent="0.25">
      <c r="A27" s="4"/>
      <c r="B27" s="5"/>
      <c r="C27" s="5"/>
      <c r="D27" s="5"/>
      <c r="E27" s="5"/>
      <c r="F27" s="81"/>
    </row>
    <row r="28" spans="1:6" x14ac:dyDescent="0.25">
      <c r="A28" s="4" t="s">
        <v>105</v>
      </c>
      <c r="B28" s="5">
        <f>SUM(B29:B33)</f>
        <v>25174.400000000001</v>
      </c>
      <c r="C28" s="5">
        <f>SUM(C29:C33)</f>
        <v>21546.2</v>
      </c>
      <c r="D28" s="5">
        <f>SUM(D29:D33)</f>
        <v>23312.199999999997</v>
      </c>
      <c r="E28" s="5">
        <f>SUM(E29:E33)</f>
        <v>25852.699999999997</v>
      </c>
      <c r="F28" s="5"/>
    </row>
    <row r="29" spans="1:6" x14ac:dyDescent="0.25">
      <c r="A29" s="4" t="s">
        <v>98</v>
      </c>
      <c r="B29" s="5">
        <v>2051.1999999999998</v>
      </c>
      <c r="C29" s="5">
        <v>1677.3</v>
      </c>
      <c r="D29" s="5">
        <v>2119.4</v>
      </c>
      <c r="E29" s="5">
        <v>2013.9</v>
      </c>
      <c r="F29" s="81"/>
    </row>
    <row r="30" spans="1:6" x14ac:dyDescent="0.25">
      <c r="A30" s="4" t="s">
        <v>99</v>
      </c>
      <c r="B30" s="5">
        <v>1125.5999999999999</v>
      </c>
      <c r="C30" s="5">
        <v>687.2</v>
      </c>
      <c r="D30" s="5">
        <v>1192.0999999999999</v>
      </c>
      <c r="E30" s="5">
        <v>1049.5</v>
      </c>
      <c r="F30" s="81"/>
    </row>
    <row r="31" spans="1:6" x14ac:dyDescent="0.25">
      <c r="A31" s="4" t="s">
        <v>100</v>
      </c>
      <c r="B31" s="5">
        <v>1377.1</v>
      </c>
      <c r="C31" s="5">
        <v>1368.4</v>
      </c>
      <c r="D31" s="5">
        <v>1653.8</v>
      </c>
      <c r="E31" s="5">
        <v>1829</v>
      </c>
      <c r="F31" s="81"/>
    </row>
    <row r="32" spans="1:6" x14ac:dyDescent="0.25">
      <c r="A32" s="4" t="s">
        <v>101</v>
      </c>
      <c r="B32" s="5">
        <v>50.1</v>
      </c>
      <c r="C32" s="5">
        <v>38.6</v>
      </c>
      <c r="D32" s="5">
        <v>57.8</v>
      </c>
      <c r="E32" s="5">
        <v>50.7</v>
      </c>
      <c r="F32" s="81"/>
    </row>
    <row r="33" spans="1:6" x14ac:dyDescent="0.25">
      <c r="A33" s="4" t="s">
        <v>102</v>
      </c>
      <c r="B33" s="5">
        <v>20570.400000000001</v>
      </c>
      <c r="C33" s="5">
        <v>17774.7</v>
      </c>
      <c r="D33" s="5">
        <v>18289.099999999999</v>
      </c>
      <c r="E33" s="5">
        <v>20909.599999999999</v>
      </c>
      <c r="F33" s="81"/>
    </row>
    <row r="34" spans="1:6" x14ac:dyDescent="0.25">
      <c r="A34" s="4"/>
      <c r="B34" s="5"/>
      <c r="C34" s="5"/>
      <c r="D34" s="5"/>
      <c r="E34" s="5"/>
      <c r="F34" s="81"/>
    </row>
    <row r="35" spans="1:6" x14ac:dyDescent="0.25">
      <c r="A35" s="4" t="s">
        <v>110</v>
      </c>
      <c r="B35" s="5">
        <f>SUM(B36:B40)</f>
        <v>292681.5</v>
      </c>
      <c r="C35" s="5">
        <f>SUM(C36:C40)</f>
        <v>271615.7</v>
      </c>
      <c r="D35" s="5">
        <f>SUM(D36:D40)</f>
        <v>284332.5</v>
      </c>
      <c r="E35" s="5">
        <f>SUM(E36:E40)</f>
        <v>309834.09999999998</v>
      </c>
      <c r="F35" s="81"/>
    </row>
    <row r="36" spans="1:6" x14ac:dyDescent="0.25">
      <c r="A36" s="4" t="s">
        <v>98</v>
      </c>
      <c r="B36" s="5">
        <v>140720.6</v>
      </c>
      <c r="C36" s="5">
        <v>131939.20000000001</v>
      </c>
      <c r="D36" s="5">
        <v>136232.5</v>
      </c>
      <c r="E36" s="5">
        <v>144436</v>
      </c>
      <c r="F36" s="81"/>
    </row>
    <row r="37" spans="1:6" x14ac:dyDescent="0.25">
      <c r="A37" s="4" t="s">
        <v>99</v>
      </c>
      <c r="B37" s="5">
        <v>7874.5</v>
      </c>
      <c r="C37" s="5">
        <v>7077.1</v>
      </c>
      <c r="D37" s="5">
        <v>7658.6</v>
      </c>
      <c r="E37" s="5">
        <v>9026.5</v>
      </c>
      <c r="F37" s="81"/>
    </row>
    <row r="38" spans="1:6" x14ac:dyDescent="0.25">
      <c r="A38" s="4" t="s">
        <v>100</v>
      </c>
      <c r="B38" s="5">
        <v>6611</v>
      </c>
      <c r="C38" s="5">
        <v>6272.8</v>
      </c>
      <c r="D38" s="5">
        <v>6480.8</v>
      </c>
      <c r="E38" s="5">
        <v>8358.7000000000007</v>
      </c>
      <c r="F38" s="81"/>
    </row>
    <row r="39" spans="1:6" x14ac:dyDescent="0.25">
      <c r="A39" s="4" t="s">
        <v>101</v>
      </c>
      <c r="B39" s="5">
        <v>2786.4</v>
      </c>
      <c r="C39" s="5">
        <v>2809.6</v>
      </c>
      <c r="D39" s="5">
        <v>3270.5</v>
      </c>
      <c r="E39" s="5">
        <v>3944</v>
      </c>
      <c r="F39" s="81"/>
    </row>
    <row r="40" spans="1:6" x14ac:dyDescent="0.25">
      <c r="A40" s="41" t="s">
        <v>102</v>
      </c>
      <c r="B40" s="63">
        <v>134689</v>
      </c>
      <c r="C40" s="63">
        <v>123517</v>
      </c>
      <c r="D40" s="63">
        <v>130690.1</v>
      </c>
      <c r="E40" s="63">
        <v>144068.9</v>
      </c>
      <c r="F40" s="81"/>
    </row>
    <row r="41" spans="1:6" ht="14.25" customHeight="1" x14ac:dyDescent="0.25">
      <c r="A41" s="4" t="s">
        <v>217</v>
      </c>
      <c r="B41" s="5"/>
      <c r="C41" s="5"/>
      <c r="D41" s="5"/>
      <c r="E41" s="5"/>
      <c r="F41" s="81"/>
    </row>
    <row r="42" spans="1:6" ht="4.5" hidden="1" customHeight="1" x14ac:dyDescent="0.25">
      <c r="A42" s="4"/>
      <c r="B42" s="5"/>
      <c r="C42" s="5"/>
      <c r="D42" s="5"/>
      <c r="E42" s="98"/>
      <c r="F42" s="81"/>
    </row>
    <row r="43" spans="1:6" ht="16.5" customHeight="1" x14ac:dyDescent="0.25">
      <c r="A43" s="4" t="s">
        <v>107</v>
      </c>
      <c r="B43" s="68"/>
      <c r="C43" s="68"/>
      <c r="D43" s="58"/>
      <c r="E43" s="24"/>
      <c r="F43" s="81"/>
    </row>
    <row r="44" spans="1:6" ht="3" customHeight="1" x14ac:dyDescent="0.25">
      <c r="A44" s="98"/>
      <c r="B44" s="24"/>
      <c r="C44" s="24"/>
      <c r="D44" s="58"/>
      <c r="E44" s="24"/>
      <c r="F44" s="81"/>
    </row>
    <row r="45" spans="1:6" ht="13.5" customHeight="1" x14ac:dyDescent="0.25">
      <c r="A45" s="132" t="s">
        <v>108</v>
      </c>
      <c r="B45" s="132"/>
      <c r="C45" s="132"/>
      <c r="D45" s="132"/>
      <c r="E45" s="132"/>
      <c r="F45" s="81"/>
    </row>
    <row r="46" spans="1:6" ht="17.25" customHeight="1" x14ac:dyDescent="0.25">
      <c r="A46" s="109" t="s">
        <v>109</v>
      </c>
      <c r="B46" s="109"/>
      <c r="C46" s="109"/>
      <c r="D46" s="109"/>
      <c r="E46" s="109"/>
      <c r="F46" s="81"/>
    </row>
    <row r="47" spans="1:6" x14ac:dyDescent="0.25">
      <c r="A47" s="4" t="s">
        <v>239</v>
      </c>
      <c r="B47" s="68"/>
      <c r="C47" s="68"/>
      <c r="D47" s="58"/>
      <c r="E47" s="24"/>
      <c r="F47" s="81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69" t="s">
        <v>213</v>
      </c>
      <c r="B1" s="70"/>
      <c r="C1" s="5"/>
      <c r="D1" s="70"/>
      <c r="E1" s="70"/>
      <c r="F1" s="5"/>
    </row>
    <row r="2" spans="1:6" x14ac:dyDescent="0.25">
      <c r="A2" s="70"/>
      <c r="B2" s="10" t="s">
        <v>220</v>
      </c>
      <c r="C2" s="10" t="s">
        <v>233</v>
      </c>
      <c r="D2" s="10" t="s">
        <v>235</v>
      </c>
      <c r="E2" s="10" t="s">
        <v>235</v>
      </c>
      <c r="F2" s="5"/>
    </row>
    <row r="3" spans="1:6" x14ac:dyDescent="0.25">
      <c r="A3" s="71" t="s">
        <v>111</v>
      </c>
      <c r="B3" s="57">
        <v>2019</v>
      </c>
      <c r="C3" s="57">
        <v>2019</v>
      </c>
      <c r="D3" s="57">
        <v>2019</v>
      </c>
      <c r="E3" s="65">
        <v>2018</v>
      </c>
      <c r="F3" s="5"/>
    </row>
    <row r="4" spans="1:6" ht="8.25" customHeight="1" x14ac:dyDescent="0.25">
      <c r="A4" s="72"/>
      <c r="B4" s="12"/>
      <c r="C4" s="12"/>
      <c r="D4" s="3"/>
      <c r="E4" s="3"/>
      <c r="F4" s="12"/>
    </row>
    <row r="5" spans="1:6" x14ac:dyDescent="0.25">
      <c r="A5" s="70"/>
      <c r="B5" s="125" t="s">
        <v>112</v>
      </c>
      <c r="C5" s="125"/>
      <c r="D5" s="125"/>
      <c r="E5" s="125"/>
      <c r="F5" s="17"/>
    </row>
    <row r="6" spans="1:6" ht="7.5" customHeight="1" x14ac:dyDescent="0.25">
      <c r="A6" s="70"/>
      <c r="B6" s="106"/>
      <c r="C6" s="17"/>
      <c r="D6" s="47"/>
      <c r="E6" s="47"/>
      <c r="F6" s="17"/>
    </row>
    <row r="7" spans="1:6" x14ac:dyDescent="0.25">
      <c r="A7" s="70" t="s">
        <v>113</v>
      </c>
      <c r="B7" s="12">
        <v>129915.6</v>
      </c>
      <c r="C7" s="12">
        <v>126894.39999999999</v>
      </c>
      <c r="D7" s="12">
        <v>126798.2</v>
      </c>
      <c r="E7" s="5">
        <v>144274.79999999999</v>
      </c>
      <c r="F7" s="5"/>
    </row>
    <row r="8" spans="1:6" x14ac:dyDescent="0.25">
      <c r="A8" s="70" t="s">
        <v>114</v>
      </c>
      <c r="B8" s="12">
        <v>2962.4</v>
      </c>
      <c r="C8" s="12">
        <v>3181.3</v>
      </c>
      <c r="D8" s="12">
        <v>3117.1</v>
      </c>
      <c r="E8" s="5">
        <v>3034.9</v>
      </c>
      <c r="F8" s="5"/>
    </row>
    <row r="9" spans="1:6" x14ac:dyDescent="0.25">
      <c r="A9" s="70" t="s">
        <v>115</v>
      </c>
      <c r="B9" s="12">
        <v>7930.7</v>
      </c>
      <c r="C9" s="12">
        <v>8189.1</v>
      </c>
      <c r="D9" s="12">
        <v>7357.1</v>
      </c>
      <c r="E9" s="5">
        <v>10976</v>
      </c>
      <c r="F9" s="5"/>
    </row>
    <row r="10" spans="1:6" x14ac:dyDescent="0.25">
      <c r="A10" s="70" t="s">
        <v>116</v>
      </c>
      <c r="B10" s="12">
        <v>12293.6</v>
      </c>
      <c r="C10" s="12">
        <v>12971.1</v>
      </c>
      <c r="D10" s="12">
        <v>15909.3</v>
      </c>
      <c r="E10" s="5">
        <v>16395</v>
      </c>
      <c r="F10" s="5"/>
    </row>
    <row r="11" spans="1:6" x14ac:dyDescent="0.25">
      <c r="A11" s="70" t="s">
        <v>117</v>
      </c>
      <c r="B11" s="12">
        <v>8987.7999999999993</v>
      </c>
      <c r="C11" s="12">
        <v>7489.4</v>
      </c>
      <c r="D11" s="12">
        <v>7790.5</v>
      </c>
      <c r="E11" s="5">
        <v>8934.2000000000007</v>
      </c>
      <c r="F11" s="5"/>
    </row>
    <row r="12" spans="1:6" x14ac:dyDescent="0.25">
      <c r="A12" s="70" t="s">
        <v>118</v>
      </c>
      <c r="B12" s="12">
        <v>10520</v>
      </c>
      <c r="C12" s="12">
        <v>10696</v>
      </c>
      <c r="D12" s="12">
        <v>9326.4</v>
      </c>
      <c r="E12" s="5">
        <v>14181.1</v>
      </c>
      <c r="F12" s="5"/>
    </row>
    <row r="13" spans="1:6" x14ac:dyDescent="0.25">
      <c r="A13" s="70" t="s">
        <v>119</v>
      </c>
      <c r="B13" s="12">
        <v>27869.4</v>
      </c>
      <c r="C13" s="12">
        <v>27982.7</v>
      </c>
      <c r="D13" s="12">
        <v>26446.9</v>
      </c>
      <c r="E13" s="5">
        <v>25722.799999999999</v>
      </c>
      <c r="F13" s="5"/>
    </row>
    <row r="14" spans="1:6" x14ac:dyDescent="0.25">
      <c r="A14" s="70" t="s">
        <v>120</v>
      </c>
      <c r="B14" s="12">
        <v>38286.6</v>
      </c>
      <c r="C14" s="12">
        <v>33552.199999999997</v>
      </c>
      <c r="D14" s="12">
        <v>36471.599999999999</v>
      </c>
      <c r="E14" s="5">
        <v>43271</v>
      </c>
      <c r="F14" s="5"/>
    </row>
    <row r="15" spans="1:6" x14ac:dyDescent="0.25">
      <c r="A15" s="70" t="s">
        <v>121</v>
      </c>
      <c r="B15" s="12">
        <v>20950.900000000001</v>
      </c>
      <c r="C15" s="12">
        <v>22698.6</v>
      </c>
      <c r="D15" s="12">
        <v>20264.099999999999</v>
      </c>
      <c r="E15" s="5">
        <v>21663.4</v>
      </c>
      <c r="F15" s="5"/>
    </row>
    <row r="16" spans="1:6" x14ac:dyDescent="0.25">
      <c r="A16" s="70" t="s">
        <v>122</v>
      </c>
      <c r="B16" s="12">
        <v>4337.7</v>
      </c>
      <c r="C16" s="12">
        <v>4148.6000000000004</v>
      </c>
      <c r="D16" s="12">
        <v>5136.5</v>
      </c>
      <c r="E16" s="5">
        <v>4784.6000000000004</v>
      </c>
      <c r="F16" s="5"/>
    </row>
    <row r="17" spans="1:6" x14ac:dyDescent="0.25">
      <c r="A17" s="70" t="s">
        <v>123</v>
      </c>
      <c r="B17" s="12">
        <v>2032.4</v>
      </c>
      <c r="C17" s="12">
        <v>2056.1999999999998</v>
      </c>
      <c r="D17" s="12">
        <v>2400.6</v>
      </c>
      <c r="E17" s="5">
        <v>1899</v>
      </c>
      <c r="F17" s="5"/>
    </row>
    <row r="18" spans="1:6" x14ac:dyDescent="0.25">
      <c r="A18" s="70" t="s">
        <v>124</v>
      </c>
      <c r="B18" s="12">
        <v>2102.6</v>
      </c>
      <c r="C18" s="12">
        <v>1863.7</v>
      </c>
      <c r="D18" s="12">
        <v>2541.1999999999998</v>
      </c>
      <c r="E18" s="5">
        <v>2588.9</v>
      </c>
      <c r="F18" s="5"/>
    </row>
    <row r="19" spans="1:6" x14ac:dyDescent="0.25">
      <c r="A19" s="70" t="s">
        <v>125</v>
      </c>
      <c r="B19" s="12">
        <v>21579.599999999999</v>
      </c>
      <c r="C19" s="12">
        <v>20640.900000000001</v>
      </c>
      <c r="D19" s="12">
        <v>21233.8</v>
      </c>
      <c r="E19" s="5">
        <v>20210</v>
      </c>
      <c r="F19" s="5"/>
    </row>
    <row r="20" spans="1:6" x14ac:dyDescent="0.25">
      <c r="A20" s="70" t="s">
        <v>126</v>
      </c>
      <c r="B20" s="12">
        <v>1483.4</v>
      </c>
      <c r="C20" s="12">
        <v>1186.8</v>
      </c>
      <c r="D20" s="12">
        <v>1370</v>
      </c>
      <c r="E20" s="5">
        <v>1092.5999999999999</v>
      </c>
      <c r="F20" s="5"/>
    </row>
    <row r="21" spans="1:6" x14ac:dyDescent="0.25">
      <c r="A21" s="70" t="s">
        <v>127</v>
      </c>
      <c r="B21" s="12">
        <v>1670</v>
      </c>
      <c r="C21" s="12">
        <v>1216.4000000000001</v>
      </c>
      <c r="D21" s="12">
        <v>1667.7</v>
      </c>
      <c r="E21" s="5">
        <v>1544.1</v>
      </c>
      <c r="F21" s="5"/>
    </row>
    <row r="22" spans="1:6" x14ac:dyDescent="0.25">
      <c r="A22" s="70" t="s">
        <v>128</v>
      </c>
      <c r="B22" s="12">
        <v>3664.7</v>
      </c>
      <c r="C22" s="12">
        <v>2819.9</v>
      </c>
      <c r="D22" s="12">
        <v>2488.9</v>
      </c>
      <c r="E22" s="5">
        <v>3070.2</v>
      </c>
      <c r="F22" s="5"/>
    </row>
    <row r="23" spans="1:6" x14ac:dyDescent="0.25">
      <c r="A23" s="70" t="s">
        <v>129</v>
      </c>
      <c r="B23" s="12">
        <v>11785.1</v>
      </c>
      <c r="C23" s="12">
        <v>13164.4</v>
      </c>
      <c r="D23" s="12">
        <v>12879.9</v>
      </c>
      <c r="E23" s="5">
        <v>11609.3</v>
      </c>
      <c r="F23" s="5"/>
    </row>
    <row r="24" spans="1:6" x14ac:dyDescent="0.25">
      <c r="A24" s="70" t="s">
        <v>130</v>
      </c>
      <c r="B24" s="12">
        <v>648325.4</v>
      </c>
      <c r="C24" s="12">
        <v>617096.4</v>
      </c>
      <c r="D24" s="12">
        <v>628919.6</v>
      </c>
      <c r="E24" s="5">
        <v>702700.1</v>
      </c>
      <c r="F24" s="5"/>
    </row>
    <row r="25" spans="1:6" x14ac:dyDescent="0.25">
      <c r="A25" s="70" t="s">
        <v>131</v>
      </c>
      <c r="B25" s="12">
        <v>1010.9</v>
      </c>
      <c r="C25" s="12">
        <v>958</v>
      </c>
      <c r="D25" s="12">
        <v>977.3</v>
      </c>
      <c r="E25" s="5">
        <v>1000.4</v>
      </c>
      <c r="F25" s="5"/>
    </row>
    <row r="26" spans="1:6" x14ac:dyDescent="0.25">
      <c r="A26" s="70" t="s">
        <v>132</v>
      </c>
      <c r="B26" s="12">
        <v>61377.8</v>
      </c>
      <c r="C26" s="12">
        <v>61928.800000000003</v>
      </c>
      <c r="D26" s="12">
        <v>68689.899999999994</v>
      </c>
      <c r="E26" s="5">
        <v>63647.199999999997</v>
      </c>
      <c r="F26" s="5"/>
    </row>
    <row r="27" spans="1:6" x14ac:dyDescent="0.25">
      <c r="A27" s="70" t="s">
        <v>133</v>
      </c>
      <c r="B27" s="12">
        <v>22509.200000000001</v>
      </c>
      <c r="C27" s="12">
        <v>23353.1</v>
      </c>
      <c r="D27" s="12">
        <v>22929.8</v>
      </c>
      <c r="E27" s="5">
        <v>20976.9</v>
      </c>
      <c r="F27" s="5"/>
    </row>
    <row r="28" spans="1:6" x14ac:dyDescent="0.25">
      <c r="A28" s="70" t="s">
        <v>134</v>
      </c>
      <c r="B28" s="12">
        <v>275916.79999999999</v>
      </c>
      <c r="C28" s="12">
        <v>243345.5</v>
      </c>
      <c r="D28" s="12">
        <v>221809.6</v>
      </c>
      <c r="E28" s="5">
        <v>300739.90000000002</v>
      </c>
      <c r="F28" s="5"/>
    </row>
    <row r="29" spans="1:6" x14ac:dyDescent="0.25">
      <c r="A29" s="70" t="s">
        <v>135</v>
      </c>
      <c r="B29" s="12">
        <v>621.6</v>
      </c>
      <c r="C29" s="12">
        <v>350.2</v>
      </c>
      <c r="D29" s="12">
        <v>310.10000000000002</v>
      </c>
      <c r="E29" s="5">
        <v>905.1</v>
      </c>
      <c r="F29" s="5"/>
    </row>
    <row r="30" spans="1:6" x14ac:dyDescent="0.25">
      <c r="A30" s="70" t="s">
        <v>136</v>
      </c>
      <c r="B30" s="12">
        <v>85593.8</v>
      </c>
      <c r="C30" s="12">
        <v>87848.9</v>
      </c>
      <c r="D30" s="12">
        <v>98261.7</v>
      </c>
      <c r="E30" s="5">
        <v>97567.5</v>
      </c>
      <c r="F30" s="5"/>
    </row>
    <row r="31" spans="1:6" x14ac:dyDescent="0.25">
      <c r="A31" s="70" t="s">
        <v>137</v>
      </c>
      <c r="B31" s="12">
        <v>23334.400000000001</v>
      </c>
      <c r="C31" s="12">
        <v>24240.7</v>
      </c>
      <c r="D31" s="12">
        <v>24511.1</v>
      </c>
      <c r="E31" s="5">
        <v>27198.2</v>
      </c>
      <c r="F31" s="5"/>
    </row>
    <row r="32" spans="1:6" x14ac:dyDescent="0.25">
      <c r="A32" s="70" t="s">
        <v>138</v>
      </c>
      <c r="B32" s="12">
        <v>547.20000000000005</v>
      </c>
      <c r="C32" s="12">
        <v>401.7</v>
      </c>
      <c r="D32" s="12">
        <v>470.8</v>
      </c>
      <c r="E32" s="5">
        <v>508.1</v>
      </c>
      <c r="F32" s="5"/>
    </row>
    <row r="33" spans="1:6" x14ac:dyDescent="0.25">
      <c r="A33" s="70" t="s">
        <v>139</v>
      </c>
      <c r="B33" s="12">
        <v>1019.8</v>
      </c>
      <c r="C33" s="12">
        <v>1000.2</v>
      </c>
      <c r="D33" s="12">
        <v>987.1</v>
      </c>
      <c r="E33" s="5">
        <v>1161.5999999999999</v>
      </c>
      <c r="F33" s="5"/>
    </row>
    <row r="34" spans="1:6" x14ac:dyDescent="0.25">
      <c r="A34" s="70" t="s">
        <v>140</v>
      </c>
      <c r="B34" s="12">
        <v>7552.8</v>
      </c>
      <c r="C34" s="12">
        <v>6508</v>
      </c>
      <c r="D34" s="12">
        <v>6868.4</v>
      </c>
      <c r="E34" s="5">
        <v>5368.6</v>
      </c>
      <c r="F34" s="5"/>
    </row>
    <row r="35" spans="1:6" x14ac:dyDescent="0.25">
      <c r="A35" s="70" t="s">
        <v>141</v>
      </c>
      <c r="B35" s="12">
        <v>3023.3</v>
      </c>
      <c r="C35" s="12">
        <v>3053</v>
      </c>
      <c r="D35" s="12">
        <v>2617.8000000000002</v>
      </c>
      <c r="E35" s="5">
        <v>2913.6</v>
      </c>
      <c r="F35" s="5"/>
    </row>
    <row r="36" spans="1:6" x14ac:dyDescent="0.25">
      <c r="A36" s="70" t="s">
        <v>142</v>
      </c>
      <c r="B36" s="12">
        <v>68341.3</v>
      </c>
      <c r="C36" s="12">
        <v>64740.6</v>
      </c>
      <c r="D36" s="12">
        <v>73613</v>
      </c>
      <c r="E36" s="5">
        <v>69442.399999999994</v>
      </c>
      <c r="F36" s="5"/>
    </row>
    <row r="37" spans="1:6" x14ac:dyDescent="0.25">
      <c r="A37" s="70" t="s">
        <v>143</v>
      </c>
      <c r="B37" s="12">
        <v>2577.1</v>
      </c>
      <c r="C37" s="12">
        <v>3319.2</v>
      </c>
      <c r="D37" s="12">
        <v>2822.1</v>
      </c>
      <c r="E37" s="5">
        <v>4032</v>
      </c>
      <c r="F37" s="5"/>
    </row>
    <row r="38" spans="1:6" x14ac:dyDescent="0.25">
      <c r="A38" s="70" t="s">
        <v>144</v>
      </c>
      <c r="B38" s="12">
        <v>5386.3</v>
      </c>
      <c r="C38" s="12">
        <v>4800.1000000000004</v>
      </c>
      <c r="D38" s="12">
        <v>5547.2</v>
      </c>
      <c r="E38" s="5">
        <v>5777.2</v>
      </c>
      <c r="F38" s="5"/>
    </row>
    <row r="39" spans="1:6" x14ac:dyDescent="0.25">
      <c r="A39" s="70" t="s">
        <v>145</v>
      </c>
      <c r="B39" s="12">
        <v>8394.2000000000007</v>
      </c>
      <c r="C39" s="12">
        <v>8092.7</v>
      </c>
      <c r="D39" s="12">
        <v>9793.5</v>
      </c>
      <c r="E39" s="5">
        <v>9843.2000000000007</v>
      </c>
      <c r="F39" s="5"/>
    </row>
    <row r="40" spans="1:6" x14ac:dyDescent="0.25">
      <c r="A40" s="70" t="s">
        <v>146</v>
      </c>
      <c r="B40" s="12">
        <v>1330.4</v>
      </c>
      <c r="C40" s="12">
        <v>1198.8</v>
      </c>
      <c r="D40" s="12">
        <v>1317.9</v>
      </c>
      <c r="E40" s="5">
        <v>1564.9</v>
      </c>
      <c r="F40" s="5"/>
    </row>
    <row r="41" spans="1:6" x14ac:dyDescent="0.25">
      <c r="A41" s="70" t="s">
        <v>147</v>
      </c>
      <c r="B41" s="12">
        <v>4644.3999999999996</v>
      </c>
      <c r="C41" s="12">
        <v>5336.2</v>
      </c>
      <c r="D41" s="12">
        <v>4844</v>
      </c>
      <c r="E41" s="5">
        <v>4761.1000000000004</v>
      </c>
      <c r="F41" s="5"/>
    </row>
    <row r="42" spans="1:6" x14ac:dyDescent="0.25">
      <c r="A42" s="70" t="s">
        <v>148</v>
      </c>
      <c r="B42" s="12">
        <v>73481.5</v>
      </c>
      <c r="C42" s="12">
        <v>74364</v>
      </c>
      <c r="D42" s="12">
        <v>80287.899999999994</v>
      </c>
      <c r="E42" s="5">
        <v>83612</v>
      </c>
      <c r="F42" s="5"/>
    </row>
    <row r="43" spans="1:6" x14ac:dyDescent="0.25">
      <c r="A43" s="70" t="s">
        <v>149</v>
      </c>
      <c r="B43" s="12">
        <v>89.4</v>
      </c>
      <c r="C43" s="12">
        <v>88.7</v>
      </c>
      <c r="D43" s="12">
        <v>49.6</v>
      </c>
      <c r="E43" s="5">
        <v>29.9</v>
      </c>
      <c r="F43" s="5"/>
    </row>
    <row r="44" spans="1:6" x14ac:dyDescent="0.25">
      <c r="A44" s="70" t="s">
        <v>150</v>
      </c>
      <c r="B44" s="12">
        <v>18441.099999999999</v>
      </c>
      <c r="C44" s="12">
        <v>18300.8</v>
      </c>
      <c r="D44" s="12">
        <v>20273.7</v>
      </c>
      <c r="E44" s="5">
        <v>16516.7</v>
      </c>
      <c r="F44" s="5"/>
    </row>
    <row r="45" spans="1:6" x14ac:dyDescent="0.25">
      <c r="A45" s="70" t="s">
        <v>151</v>
      </c>
      <c r="B45" s="12">
        <v>7895.2</v>
      </c>
      <c r="C45" s="12">
        <v>6773.8</v>
      </c>
      <c r="D45" s="12">
        <v>9168.2999999999993</v>
      </c>
      <c r="E45" s="5">
        <v>6072.3</v>
      </c>
      <c r="F45" s="5"/>
    </row>
    <row r="46" spans="1:6" x14ac:dyDescent="0.25">
      <c r="A46" s="70" t="s">
        <v>152</v>
      </c>
      <c r="B46" s="12">
        <v>2988.2</v>
      </c>
      <c r="C46" s="12">
        <v>3070.4</v>
      </c>
      <c r="D46" s="12">
        <v>2666.6</v>
      </c>
      <c r="E46" s="5">
        <v>2838</v>
      </c>
      <c r="F46" s="5"/>
    </row>
    <row r="47" spans="1:6" x14ac:dyDescent="0.25">
      <c r="A47" s="70" t="s">
        <v>153</v>
      </c>
      <c r="B47" s="12">
        <v>1542.6</v>
      </c>
      <c r="C47" s="12">
        <v>2528.4</v>
      </c>
      <c r="D47" s="12">
        <v>2308.9</v>
      </c>
      <c r="E47" s="5">
        <v>2987.5</v>
      </c>
      <c r="F47" s="5"/>
    </row>
    <row r="48" spans="1:6" x14ac:dyDescent="0.25">
      <c r="A48" s="70" t="s">
        <v>203</v>
      </c>
      <c r="B48" s="12">
        <v>1985.1</v>
      </c>
      <c r="C48" s="12">
        <v>2438.4</v>
      </c>
      <c r="D48" s="12">
        <v>2194.9</v>
      </c>
      <c r="E48" s="5">
        <v>1568.4</v>
      </c>
      <c r="F48" s="5"/>
    </row>
    <row r="49" spans="1:6" x14ac:dyDescent="0.25">
      <c r="A49" s="70" t="s">
        <v>154</v>
      </c>
      <c r="B49" s="12">
        <v>1105</v>
      </c>
      <c r="C49" s="12">
        <v>711.4</v>
      </c>
      <c r="D49" s="12">
        <v>601.9</v>
      </c>
      <c r="E49" s="5">
        <v>864.8</v>
      </c>
      <c r="F49" s="5"/>
    </row>
    <row r="50" spans="1:6" ht="15.75" customHeight="1" x14ac:dyDescent="0.25">
      <c r="A50" s="69" t="s">
        <v>155</v>
      </c>
      <c r="B50" s="83">
        <v>822688.9</v>
      </c>
      <c r="C50" s="83">
        <v>787169.9</v>
      </c>
      <c r="D50" s="83">
        <v>802411.4</v>
      </c>
      <c r="E50" s="63">
        <v>888516</v>
      </c>
      <c r="F50" s="5"/>
    </row>
    <row r="51" spans="1:6" ht="14.25" hidden="1" customHeight="1" x14ac:dyDescent="0.25">
      <c r="A51" s="70"/>
      <c r="B51" s="5"/>
      <c r="C51" s="5"/>
      <c r="D51" s="73"/>
      <c r="E51" s="73"/>
      <c r="F51" s="5"/>
    </row>
    <row r="52" spans="1:6" ht="12.75" customHeight="1" x14ac:dyDescent="0.25">
      <c r="A52" s="70" t="s">
        <v>217</v>
      </c>
      <c r="B52" s="70"/>
      <c r="C52" s="5"/>
      <c r="D52" s="70"/>
      <c r="E52" s="70"/>
      <c r="F52" s="5"/>
    </row>
    <row r="53" spans="1:6" ht="16.5" customHeight="1" x14ac:dyDescent="0.25">
      <c r="A53" s="70" t="s">
        <v>156</v>
      </c>
      <c r="B53" s="70"/>
      <c r="C53" s="5"/>
      <c r="D53" s="70"/>
      <c r="E53" s="70"/>
      <c r="F53" s="5"/>
    </row>
    <row r="54" spans="1:6" ht="3.75" customHeight="1" x14ac:dyDescent="0.25">
      <c r="A54" s="70"/>
      <c r="B54" s="70"/>
      <c r="C54" s="5"/>
      <c r="D54" s="70"/>
      <c r="E54" s="70"/>
      <c r="F54" s="5"/>
    </row>
    <row r="55" spans="1:6" ht="13.5" customHeight="1" x14ac:dyDescent="0.25">
      <c r="A55" s="133" t="s">
        <v>157</v>
      </c>
      <c r="B55" s="133"/>
      <c r="C55" s="133"/>
      <c r="D55" s="133"/>
      <c r="E55" s="133"/>
      <c r="F55" s="5"/>
    </row>
    <row r="56" spans="1:6" ht="12.75" customHeight="1" x14ac:dyDescent="0.25">
      <c r="A56" s="110" t="s">
        <v>109</v>
      </c>
      <c r="B56" s="110"/>
      <c r="C56" s="110"/>
      <c r="D56" s="110"/>
      <c r="E56" s="110"/>
      <c r="F56" s="5"/>
    </row>
    <row r="57" spans="1:6" ht="18" customHeight="1" x14ac:dyDescent="0.25">
      <c r="A57" s="70" t="s">
        <v>239</v>
      </c>
      <c r="B57" s="70"/>
      <c r="C57" s="5"/>
      <c r="D57" s="70"/>
      <c r="E57" s="70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2019-12-12T03:42:26Z</dcterms:modified>
</cp:coreProperties>
</file>